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45" windowWidth="14820" windowHeight="7830" firstSheet="1" activeTab="1"/>
  </bookViews>
  <sheets>
    <sheet name="2015 bütçe" sheetId="1" r:id="rId1"/>
    <sheet name="2020 bütçe" sheetId="2" r:id="rId2"/>
    <sheet name="2021" sheetId="3" r:id="rId3"/>
    <sheet name="2022" sheetId="4" r:id="rId4"/>
    <sheet name="2023" sheetId="6" r:id="rId5"/>
    <sheet name="2024" sheetId="7" r:id="rId6"/>
  </sheets>
  <definedNames>
    <definedName name="_xlnm.Print_Area" localSheetId="0">'2015 bütçe'!$A$1:$L$79</definedName>
  </definedNames>
  <calcPr calcId="144525"/>
</workbook>
</file>

<file path=xl/calcChain.xml><?xml version="1.0" encoding="utf-8"?>
<calcChain xmlns="http://schemas.openxmlformats.org/spreadsheetml/2006/main">
  <c r="K71" i="2" l="1"/>
  <c r="K105" i="2"/>
  <c r="K106" i="2"/>
  <c r="K107" i="2"/>
  <c r="K108" i="2"/>
  <c r="K109" i="2"/>
  <c r="K104" i="2"/>
  <c r="K91" i="2"/>
  <c r="K87" i="2" l="1"/>
  <c r="K25" i="2"/>
  <c r="K58" i="2"/>
  <c r="K86" i="2"/>
  <c r="K88" i="2"/>
  <c r="K89" i="2"/>
  <c r="K90" i="2"/>
  <c r="K70" i="2"/>
  <c r="K38" i="2" l="1"/>
  <c r="K54" i="2"/>
  <c r="K55" i="2"/>
  <c r="K56" i="2"/>
  <c r="K57" i="2"/>
  <c r="K59" i="2"/>
  <c r="K53" i="2"/>
  <c r="K37" i="2"/>
  <c r="K118" i="2" s="1"/>
  <c r="K21" i="2"/>
  <c r="K23" i="2"/>
  <c r="K24" i="2"/>
  <c r="K22" i="2"/>
  <c r="K19" i="2"/>
  <c r="K20" i="2"/>
  <c r="K18" i="6" l="1"/>
  <c r="K79" i="6" l="1"/>
  <c r="K71" i="6"/>
  <c r="K61" i="6"/>
  <c r="K39" i="6"/>
  <c r="K79" i="4"/>
  <c r="K71" i="4"/>
  <c r="K61" i="4"/>
  <c r="K39" i="4"/>
  <c r="K18" i="4"/>
  <c r="K79" i="3"/>
  <c r="K71" i="3"/>
  <c r="K61" i="3"/>
  <c r="K39" i="3"/>
  <c r="K18" i="3"/>
  <c r="K18" i="2"/>
  <c r="K71" i="1" l="1"/>
  <c r="K61" i="1"/>
  <c r="Q31" i="1"/>
  <c r="Q36" i="1" s="1"/>
  <c r="O30" i="1"/>
  <c r="Q32" i="1"/>
  <c r="Q34" i="1"/>
  <c r="O32" i="1"/>
  <c r="O34" i="1"/>
  <c r="N33" i="1"/>
  <c r="O33" i="1" s="1"/>
  <c r="O36" i="1" s="1"/>
  <c r="K39" i="1" l="1"/>
  <c r="K79" i="1" l="1"/>
  <c r="K18" i="1" l="1"/>
</calcChain>
</file>

<file path=xl/sharedStrings.xml><?xml version="1.0" encoding="utf-8"?>
<sst xmlns="http://schemas.openxmlformats.org/spreadsheetml/2006/main" count="1331" uniqueCount="249">
  <si>
    <t>STRATEJİK AMAÇ</t>
  </si>
  <si>
    <t>PERFORMANS HEDEFİ</t>
  </si>
  <si>
    <t>PERFORMANS GÖSTERGESİ</t>
  </si>
  <si>
    <t>GÖSTERGE TÜRÜ</t>
  </si>
  <si>
    <t>ÖLÇÜ BİRİMİ</t>
  </si>
  <si>
    <t>Çıktı</t>
  </si>
  <si>
    <t>Adet</t>
  </si>
  <si>
    <t>FAALİYET VE PROJELER</t>
  </si>
  <si>
    <t>TOPLAM KAYNAK İHTİYACI (TL)</t>
  </si>
  <si>
    <t>BÜTÇE</t>
  </si>
  <si>
    <t>BÜTÇE DIŞI</t>
  </si>
  <si>
    <t>TOPLAM</t>
  </si>
  <si>
    <t>STRATEJİK ALAN</t>
  </si>
  <si>
    <t>1,1</t>
  </si>
  <si>
    <t>1</t>
  </si>
  <si>
    <t>2</t>
  </si>
  <si>
    <t>3</t>
  </si>
  <si>
    <t>4</t>
  </si>
  <si>
    <t>2,1</t>
  </si>
  <si>
    <t>5</t>
  </si>
  <si>
    <t>TEMİZLİK İŞLERİ MÜDÜRLÜĞÜ PERFORMANS BİLGİLERİ</t>
  </si>
  <si>
    <t>1,2</t>
  </si>
  <si>
    <t>1,3</t>
  </si>
  <si>
    <t>1,4</t>
  </si>
  <si>
    <t>ÇEVRENİN  KORUNMASI VE GELİŞTİRİLMESİ</t>
  </si>
  <si>
    <t xml:space="preserve"> Sürdürülebilir temiz sağlıklı bir çevre oluşturarak ,korunmasını sağlamak</t>
  </si>
  <si>
    <t>Evsel atıkların toplanması-taşınması ve çevre temizlik çalışmalarının sürdürülmesi</t>
  </si>
  <si>
    <t>6</t>
  </si>
  <si>
    <t>7</t>
  </si>
  <si>
    <t>8</t>
  </si>
  <si>
    <t>9</t>
  </si>
  <si>
    <t>Ambalaj Atıkları Geri dönüşüm- Geri kazanım çalışmalarının daha etkin  sürdürülmesi</t>
  </si>
  <si>
    <t>Atık Yönetimi Çalışmalarının daha etkin  sürdürülmesi</t>
  </si>
  <si>
    <t xml:space="preserve">Çevre Bilincinin Geliştirilmesi </t>
  </si>
  <si>
    <t>Hayvanları Korumak ve Hayvan Sevgisini Aşılamak, Bunun Yanı Sıra Kent Yaşamında Hayvanlardan Kaynaklanan Olumsuzlukları Gidermek,Toplum sağlığını korumak</t>
  </si>
  <si>
    <t>2,2</t>
  </si>
  <si>
    <t xml:space="preserve">Vektörle mücadele konusunda; çalışmalarda bulunmak, yazılı ve görsel materyaller hazırlamak ve halkı bilgilendirip bilinçlendirilmesini sağlamak. </t>
  </si>
  <si>
    <t>Toplanan ve taşınan evsel atık</t>
  </si>
  <si>
    <t>Dağıtılacak konteyner sayısı</t>
  </si>
  <si>
    <t>Temin edilecek yeraltı ve yerüstü konteyner sayısı</t>
  </si>
  <si>
    <t>Konteynerlerin yıkanarak dezenfekte edilmesi</t>
  </si>
  <si>
    <t>Çalışan  süpürgeci sayısı</t>
  </si>
  <si>
    <t>Vakumlu süpürge araçları ile cadde ve sokak süpürülmesi</t>
  </si>
  <si>
    <t>Cadde ve sokakların yıkanması</t>
  </si>
  <si>
    <t>Pazar yerlerinin süpürülüp yıkanması</t>
  </si>
  <si>
    <t>Pazarlarda çöplarin poşetlenerek bırakılmasının sağlanmas</t>
  </si>
  <si>
    <t>Vatandaş dilekçelerinin değerlendirilerek cevaplanması</t>
  </si>
  <si>
    <t>10</t>
  </si>
  <si>
    <t>Ton</t>
  </si>
  <si>
    <t>Kişi</t>
  </si>
  <si>
    <t>Saat</t>
  </si>
  <si>
    <t>Km</t>
  </si>
  <si>
    <t>Oran%</t>
  </si>
  <si>
    <t>Toplanan ambalaj atığı miktarı</t>
  </si>
  <si>
    <t>Kg</t>
  </si>
  <si>
    <t>Dağıtılacak iç mekan geri kazanım kumbara sayısı</t>
  </si>
  <si>
    <t>Dağıtılacak dış mekan geri kazanım konteyner sayısı</t>
  </si>
  <si>
    <t>Yeni yapılan konutlarda geri donuşüm sisteminin oluşturulması</t>
  </si>
  <si>
    <t>Atık pillerin geri kazanım amacıyla toplama sayısının arttırılması</t>
  </si>
  <si>
    <t>Tıbbi atık toplama sözleşmesi yapan işyerlerinin arttırılması</t>
  </si>
  <si>
    <t>Denetimlere/ Talebe göre</t>
  </si>
  <si>
    <t>Bitkisel atık yağ toplanmasının yaygınlaştırılması/arttırılıması</t>
  </si>
  <si>
    <t>Kg-Lt</t>
  </si>
  <si>
    <t>Hafriyat -boş arsa temzliği</t>
  </si>
  <si>
    <t>Toplanan evsel katı atıkların bertaraf edilmesi</t>
  </si>
  <si>
    <t>Mevcut atıksu arıtma tesisinin işletilmesi</t>
  </si>
  <si>
    <t>Mevcut atıksu arıtma tesisinin  ve teknolojisinin geliştirilmesi</t>
  </si>
  <si>
    <t>Bakanlıkca yetkilendirilmiş kuruluşlarla iş birliği ile Çevre  etkinlileri yapılması</t>
  </si>
  <si>
    <t>Eğitim ve bilinçlerdirme  çalışmalarının yapılması (okullar, konutlar, ticarethaneler, osb. vb.)</t>
  </si>
  <si>
    <t>Kayıt altına alınan hayvan sayısını arttırmak</t>
  </si>
  <si>
    <t>Sahiplendirilen sokak hayvan sayısını arttırmak</t>
  </si>
  <si>
    <t>Aşılanan hayvan saysısını arttırmak</t>
  </si>
  <si>
    <t>Hayvan sevgisinin arttırılması çalışmalarının yapılması (kurs ,seminer ve etkinlik)</t>
  </si>
  <si>
    <t>Vatandaşlara sağlıklı kurbanlık temini sağlanması, kesimlerinin hijyenik koşullarda yapılarak hayvan kontrolünün yapılması</t>
  </si>
  <si>
    <t>Sokak Hayvanlarına yönelik muayene,tedavi ve kısırlaştırma  yapılması</t>
  </si>
  <si>
    <t>Kanal ve sulak alanlarda ilaçlama çalışması yapılması</t>
  </si>
  <si>
    <t>Katı atık  depolama alanlarının ilaçlanması</t>
  </si>
  <si>
    <t>Umuma açık alanlarda-mahallerde biyosdal ürün (uçkun mücadelesi) kullanımı</t>
  </si>
  <si>
    <t>Mahalle</t>
  </si>
  <si>
    <t>Doğal hayatı destekleme amaçlı Mevcut keklik ve sülün üretim istasyonunun genişletilmesi ve üretilen kanatlı hayvan çeşidinin arttırılması.</t>
  </si>
  <si>
    <t>Eğitim, broşür ve benzeri doküman hazırlanması</t>
  </si>
  <si>
    <t>3,1</t>
  </si>
  <si>
    <t>Genel Yönetim Giderleri</t>
  </si>
  <si>
    <t>Personel maaşları, kesintileri, yolluklar, eğitim ödenekleri, vs</t>
  </si>
  <si>
    <t>KURUMSAL GELİŞİM VE SOSYAL BELEDİYECİLİK</t>
  </si>
  <si>
    <t>Sokak hayvanları için modern yeni bir Hayvan Barınağı ve Rehabilitasyon Merkezi”ni kurmak.</t>
  </si>
  <si>
    <t>Yerleşim alanındaki hayvan barınaklarından (ahır, ağıl vb) kaynaklanan olumsuzlukları engellemek için yerleşim alanı dışında toplu hayvan bakım alanı belirlenmesi ve mevcut hayvan barınaklarının bu alana taşınmasının sağlanması.</t>
  </si>
  <si>
    <t>Toplum ve hayvanların sağlığının koruması</t>
  </si>
  <si>
    <t>Mevcut mezbahanenin özelleştirilmesi</t>
  </si>
  <si>
    <t>maaş 1905272,76
sgk 628730,16
mal alımı 50000</t>
  </si>
  <si>
    <t>ilaç</t>
  </si>
  <si>
    <t>yem</t>
  </si>
  <si>
    <t>afiş vb</t>
  </si>
  <si>
    <t>barınak ilaç vb</t>
  </si>
  <si>
    <t>şırınga vb</t>
  </si>
  <si>
    <t>kurs vb</t>
  </si>
  <si>
    <t>elktrik</t>
  </si>
  <si>
    <t>aylık işletme</t>
  </si>
  <si>
    <t>yıllık işletme</t>
  </si>
  <si>
    <t>yıllık elktrik</t>
  </si>
  <si>
    <t>yıllık yeşil ırmak</t>
  </si>
  <si>
    <t>toplam</t>
  </si>
  <si>
    <t>TEMİZLİK İŞLERİ MÜDÜRLÜĞÜ PERFORMANS BİLGİLERİ 2017</t>
  </si>
  <si>
    <t>TEMİZLİK İŞLERİ MÜDÜRLÜĞÜ PERFORMANS BİLGİLERİ 2018</t>
  </si>
  <si>
    <t>TEMİZLİK İŞLERİ MÜDÜRLÜĞÜ PERFORMANS BİLGİLERİ 2019</t>
  </si>
  <si>
    <t>adet</t>
  </si>
  <si>
    <t>Süpürgecilerle süpürülen mahalle( cadde/sokak ) sayısı</t>
  </si>
  <si>
    <t>Atık getirme merkezinin kurulması</t>
  </si>
  <si>
    <t xml:space="preserve">Evsel atıkların  Toplanması  ve taşınması </t>
  </si>
  <si>
    <t>Evsel atıkların bertaraf edilmesi</t>
  </si>
  <si>
    <t>İlçemiz İhtiyaçlarına Göre Konteyner Tamir ve Bakımının Yapılması</t>
  </si>
  <si>
    <t xml:space="preserve">Konteyner Tamir ve Bakım Sayısı </t>
  </si>
  <si>
    <t>Temin edilecek ve dağıtılacak  konteyner sayısı</t>
  </si>
  <si>
    <t>TEMİZLİK İŞLERİ MÜDÜRLÜĞÜ PERFORMANS BİLGİLERİ 2020</t>
  </si>
  <si>
    <t>İhtiyaçlar Doğrultusunda Temin edilecek Çöp Konteyner Dağıtımı Çalışmalarının Sürdürülmesi</t>
  </si>
  <si>
    <t>Yer Altı Çöp Konteyneri Çalışmaları</t>
  </si>
  <si>
    <t>Temin edilecek  ve yerleştirlecek yeraltı konteyner sayısı</t>
  </si>
  <si>
    <t xml:space="preserve"> Yıkanarak dezenfekte edilen konteynerlerin sayısı</t>
  </si>
  <si>
    <t>Konteynerların dezenfekte edilerek  yıkama  çalışmalarının sürdürülmesi</t>
  </si>
  <si>
    <t>1,1,1</t>
  </si>
  <si>
    <t>1,1,2</t>
  </si>
  <si>
    <t>1,1,3</t>
  </si>
  <si>
    <t>1,1,4</t>
  </si>
  <si>
    <t>1,1,5</t>
  </si>
  <si>
    <t>1,1,6</t>
  </si>
  <si>
    <t>1,1,7</t>
  </si>
  <si>
    <t>1,1,8</t>
  </si>
  <si>
    <t>Süpürge araçları ile cadde ve sokak süpürülmesi</t>
  </si>
  <si>
    <t xml:space="preserve">Erbaa Geneli Park ve Yeşil Alanların Temizlenmesi </t>
  </si>
  <si>
    <t>Katı atık toplama - taşıma ve bertaraf  hizmetlerinin sürdürlmesi ve geliştirlmesi</t>
  </si>
  <si>
    <t xml:space="preserve"> Kent içi çevre temizlik çalışmalarının  sürdürülmesi ve geliştirilmesi </t>
  </si>
  <si>
    <t>Pazar yerlerinin temizlenmesi</t>
  </si>
  <si>
    <t>İhtiyaçlar Doğrultusunda çeşitli boyutlarda temin edilecek Çöp kovası yerleştirme çalışmalarının sürdürülmesi</t>
  </si>
  <si>
    <t>Boş arsa temizliği(yabani ot biçimi ve hafriyat alımı)</t>
  </si>
  <si>
    <t>Bitkisel atık yağların  toplanması</t>
  </si>
  <si>
    <t>Atık getirme merkezinin inşaatı projesi</t>
  </si>
  <si>
    <t>ton</t>
  </si>
  <si>
    <t>Çeşitli boyutularda Temin edilerek  yerleştirilecek Çöp kovası sayısı</t>
  </si>
  <si>
    <t>Erbaa Geneli Kamusal alan ve Boş Arazilerde Yabani Ot  Biçimi,ilaçlanması ve Hafriyat alımı Çalışmaları</t>
  </si>
  <si>
    <t xml:space="preserve">Dağıtılacak iç mekan geri kazanım kumbara sayısı </t>
  </si>
  <si>
    <t>Çevre  Bilincinin Geliştirilmesi ve Sıfır Atık Projesi Uygulamalarının Yaygınlaştırlması</t>
  </si>
  <si>
    <t>Atık Yönetim Sistemi Uygulamalarının Yaygınlaştırlması Etkinliğinin Arttırılması Geliştirilmesi</t>
  </si>
  <si>
    <t>%</t>
  </si>
  <si>
    <t>Mevcut Mezbahanenin Verimli  İşletilmesinin Arttırılması</t>
  </si>
  <si>
    <t>Sokak hayvanları için Doğal Yaşama Alanı Oluşturma</t>
  </si>
  <si>
    <t>GENEL TOPLAM</t>
  </si>
  <si>
    <t>Elektrikli ve elektronik atıkların  toplanmasıını arttırılması</t>
  </si>
  <si>
    <t>Sıfır Atık Projesi kapsamında Cadde /sokaklarda ikili toplamaya geçilmesinin çalışması</t>
  </si>
  <si>
    <t>Sıfır Atık Projesi kapsamında Cadde /sokaklarda ikili toplamaya geçilmesinin konteyner alınması</t>
  </si>
  <si>
    <t>1,2,1</t>
  </si>
  <si>
    <t>1,2,2</t>
  </si>
  <si>
    <t>1,2,3</t>
  </si>
  <si>
    <t>1,2,4</t>
  </si>
  <si>
    <t>1,2,5</t>
  </si>
  <si>
    <t>1,2,6</t>
  </si>
  <si>
    <t>kg</t>
  </si>
  <si>
    <t>Sokak Hayvanlarını Beslemek ve İsrafı Önlemek Üzere Bayat Ekmeklerin Toplanması</t>
  </si>
  <si>
    <t>Sokak Hayvanlarını Beslemek ve İsrafı Önlemek Üzere Artık Yemeklerin Toplanması</t>
  </si>
  <si>
    <t>Sokak Hayvanları için Bayat Ekmek toplanmasının arttırılması</t>
  </si>
  <si>
    <t>Sokak Hayvanlarına yönelik Kısırlaştırma  yapılması</t>
  </si>
  <si>
    <t>Aşılanan hayvan saysını arttırmak</t>
  </si>
  <si>
    <t>Hayvan sevgisinin arttıırılması ve Hayvanları Koruma İle İlgili Etkinliklerin Düzenlenmesi</t>
  </si>
  <si>
    <t xml:space="preserve">Hayvan sevgisinin arttırılması  hayvanların korunması için etkinliklerin  düzenlenmesi  </t>
  </si>
  <si>
    <t>Moloz ve Hafriyatların Toplanmsı Döküm Alanına Taşınması</t>
  </si>
  <si>
    <t>1,2,7</t>
  </si>
  <si>
    <t>Çevre Dostu Uygulamaların Hayata Geçirilmesi</t>
  </si>
  <si>
    <t xml:space="preserve">Çevre Bilinci ve Sııfır Atık Projesi için Proje ve Kampanya yapılması </t>
  </si>
  <si>
    <t>Çevre Bilinci ve Sıfır Atık ( Geri dömüşüm -Geri kazanım Artırmak)  arttırmak için Eğitim yapılacak etkinlileri sayısı</t>
  </si>
  <si>
    <r>
      <t xml:space="preserve">Çevre ve Sıfır Atık Projesi Geri Dönüşüm Bilincini Artırmak
Amacıyla </t>
    </r>
    <r>
      <rPr>
        <b/>
        <sz val="10"/>
        <color rgb="FF000000"/>
        <rFont val="Calibri"/>
        <family val="2"/>
        <charset val="162"/>
      </rPr>
      <t xml:space="preserve">Ticarethaneler, Küçük Sanayi ,OSB </t>
    </r>
    <r>
      <rPr>
        <sz val="10"/>
        <color rgb="FF000000"/>
        <rFont val="Calibri"/>
        <family val="2"/>
        <charset val="162"/>
      </rPr>
      <t xml:space="preserve"> vb.   Eğitim ve bilinçlerdirme sayısı</t>
    </r>
  </si>
  <si>
    <t xml:space="preserve">Sıfır Atık Projesi uygulamasını ve Atıkların Kaynağında
Ayrıştırılmasının Sağlanması Amacıyla
Hane Eğitimleri Verilmesi  </t>
  </si>
  <si>
    <t>Çevre ve Sıfır Atık Projesi( Geri Dönüşüm )  Bilincini Artırmak Amacıyla Okullarda Verilecek  Eğitim sayısı</t>
  </si>
  <si>
    <t>Ambalaj atıkalrının (kağıt,cam,metal,plastik) kaynağında ayrı  toplanmasının miktarı arttırılması</t>
  </si>
  <si>
    <t>Sıfır Atık  Geri Dönüşüm Hizmetlerinin Sürdürülebilmesi İçin Mobil(seyyar) Atık Getirme Merkezlerinin  ve Toplama
Noktaları Oluşturulması alınması ve şehrin uygun yerlerine konulması</t>
  </si>
  <si>
    <t>Koruyucu Sağlık Hizmetleri</t>
  </si>
  <si>
    <t>Keklik -Sülün Üretim İstasyunu işletilmesi</t>
  </si>
  <si>
    <t>Vatandaşlara sağlıklı kurbanlık ve adaklık temini sağlanması, kesimlerinin hijyenik koşullarda yapılarak hayvan kontrolünün yapılması</t>
  </si>
  <si>
    <t>Keklik-Sülün</t>
  </si>
  <si>
    <t>Sayfa</t>
  </si>
  <si>
    <t>Hayvan</t>
  </si>
  <si>
    <t>verim</t>
  </si>
  <si>
    <t>Verim</t>
  </si>
  <si>
    <t>Tesis</t>
  </si>
  <si>
    <t>İşyeri</t>
  </si>
  <si>
    <t>Yer/Mevkii</t>
  </si>
  <si>
    <t>Doğal hayatı destekleme amaçlı Mevcut Keklik ve Sülün üretim istasyonunun genişletilmesi ve üretilen kanatlı hayvan çeşidinin arttırılması.</t>
  </si>
  <si>
    <t>Eğitim, broşür ve benzeri Bilinçlendirme faliyetleri</t>
  </si>
  <si>
    <t>Eğitim ve bilinçlendirme  çalışmaları</t>
  </si>
  <si>
    <t>Mezbahanenin işletilmesi</t>
  </si>
  <si>
    <t>İlaçlama ve Vektörle Mücadele faaliyetleri</t>
  </si>
  <si>
    <t>Etkinlik</t>
  </si>
  <si>
    <t>Ekmek</t>
  </si>
  <si>
    <t>Yemek</t>
  </si>
  <si>
    <t xml:space="preserve"> Adet</t>
  </si>
  <si>
    <t>Hane</t>
  </si>
  <si>
    <t>Kampanya</t>
  </si>
  <si>
    <t>Proje</t>
  </si>
  <si>
    <t>Pil</t>
  </si>
  <si>
    <t>Sağlık tesisi</t>
  </si>
  <si>
    <t>Atık yağ</t>
  </si>
  <si>
    <t>Ünite/Nokta</t>
  </si>
  <si>
    <t>Atık</t>
  </si>
  <si>
    <t>Kumbara</t>
  </si>
  <si>
    <t>konteyner</t>
  </si>
  <si>
    <t>Erbaa Geneli Kent içi çevre temizlik (Cadde ve Sokakların Süpürgecilerle Temizlenmesi  , Temizlik araçları ile temzilenmesi,Temizlik araçaları ile  yıkanması ,Açık Pazar yerlerinin temizlenmesi,yıkanması ) çalışmalarının  sürdürülmesi ve geliştirilmesi</t>
  </si>
  <si>
    <t>Erbaa Geneli Kent içi çevre temizlik  (İlçemizdeki Evsel Katı Atıkların Toplanması-taşınması) çalışmaları</t>
  </si>
  <si>
    <t xml:space="preserve">Sıfır Atık Geri Dönüşüm Hizmetlerinin Sürdürülebilmesi İçin Mobil(seyyar) Atık Getirme Merkezlerinin  Ve Toplama Noktaları Oluşturulması alınması ve şehrin uygun yerlerine konulması </t>
  </si>
  <si>
    <t xml:space="preserve"> Elektrikli ve Elektronik Atıkların toplanması</t>
  </si>
  <si>
    <t xml:space="preserve">Ambalaj Atıklarının Evsel Atıklardan Kaynağında Ayrı Toplanması </t>
  </si>
  <si>
    <t>Tıbbi atıkların toplanması çalışamları</t>
  </si>
  <si>
    <t>Çevre  Bilincinin Geliştirilmesi ve Sıfır Atık Projesi Uygulamalarının Yaygınlaştırlması Proje ve Kampanya Çalışmaları</t>
  </si>
  <si>
    <t>Sokak Hayvanlarına yönelik Muayene,Tedavi yapılması çalışmaları</t>
  </si>
  <si>
    <t>Sokak Hayvaları İle Rehabiltasyon ve Bakım Çalışmaları</t>
  </si>
  <si>
    <t>Sokak Hayvanların için Artık Yemeklerin toplanmasının arttırılması</t>
  </si>
  <si>
    <t>1,3,1</t>
  </si>
  <si>
    <t>1,3,2</t>
  </si>
  <si>
    <t>1,3,3</t>
  </si>
  <si>
    <t>1,3,4</t>
  </si>
  <si>
    <t>1,3,5</t>
  </si>
  <si>
    <t>1,3,6</t>
  </si>
  <si>
    <t>1,3,7</t>
  </si>
  <si>
    <t>1,3,8</t>
  </si>
  <si>
    <t>1,3,9</t>
  </si>
  <si>
    <t>1,3,10</t>
  </si>
  <si>
    <t>1,4,1</t>
  </si>
  <si>
    <t>1,4,2</t>
  </si>
  <si>
    <t>1,4,3</t>
  </si>
  <si>
    <t>1,4,4</t>
  </si>
  <si>
    <t>1,4,5</t>
  </si>
  <si>
    <t>1,4,6</t>
  </si>
  <si>
    <t>Personel Yönetimi Rejiminin iyileştirilmesi</t>
  </si>
  <si>
    <t>Konteyner</t>
  </si>
  <si>
    <t>Kutu/kova</t>
  </si>
  <si>
    <t>Memmuniyet</t>
  </si>
  <si>
    <t>Cadde/Sokak</t>
  </si>
  <si>
    <t>mevkii</t>
  </si>
  <si>
    <t>arazi</t>
  </si>
  <si>
    <t>Atık pillerin geri kazanım amacıyla toplama sayısının arttırılması çalışmaları</t>
  </si>
  <si>
    <t>Okul</t>
  </si>
  <si>
    <t>Sokak Hayvanlarını Rehabilite Edilmesi ve Bakımının Sağlanması</t>
  </si>
  <si>
    <t>1,1,9</t>
  </si>
  <si>
    <t xml:space="preserve">Atık pillerin toplanması </t>
  </si>
  <si>
    <t>Yeni Mezbahane Yapılması  ve Sonrası işletilmesi</t>
  </si>
  <si>
    <t>Pazarlarda çöplerin poşetlenerek bırakılmasını sağlanması</t>
  </si>
  <si>
    <t>1,1,10</t>
  </si>
  <si>
    <t>İlçemizdeki Evsel Katı Atıkların bertaraf edilmesi(kayb katı atık tesisinde)için üyelik bedeli</t>
  </si>
  <si>
    <t>Sokak Hayvanları ile mücadele çalışmaları</t>
  </si>
  <si>
    <t>Sokak hayvanları için Doğal Yaşama Alanı Oluşturma çalışmaları</t>
  </si>
  <si>
    <t xml:space="preserve">Hayvanları Korumak ve Hayvan Sevgisini Aşılamak, Toplum Sağlığı Hizmetleri ve Güvenliğinin İyileştirilmesi ve Geliştirilmesi </t>
  </si>
  <si>
    <t xml:space="preserve">Toplum Sağlığı Hizmetleri ve Güvenliğinin İyileştirilmesi ve Geliştirilmesi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</si>
</sst>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1041F]General"/>
    <numFmt numFmtId="165" formatCode="[$-101041F]#,##0.00;\-#,##0.00"/>
    <numFmt numFmtId="166" formatCode="#,##0.00\ &quot;TL&quot;"/>
    <numFmt numFmtId="167" formatCode="#,##0.00\ &quot;₺&quot;"/>
    <numFmt numFmtId="168" formatCode="#,##0.00\ _₺"/>
  </numFmts>
  <fonts count="13" x14ac:knownFonts="1">
    <font>
      <sz val="11"/>
      <color theme="1"/>
      <name val="Calibri"/>
      <family val="2"/>
      <charset val="162"/>
      <scheme val="minor"/>
    </font>
    <font>
      <b/>
      <sz val="10"/>
      <color rgb="FF000000"/>
      <name val="Calibri"/>
      <family val="2"/>
      <charset val="162"/>
    </font>
    <font>
      <b/>
      <sz val="10"/>
      <color rgb="FF000000"/>
      <name val="Calibri"/>
      <family val="2"/>
      <charset val="162"/>
    </font>
    <font>
      <b/>
      <sz val="11"/>
      <color theme="0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10"/>
      <color theme="0"/>
      <name val="Calibri"/>
      <family val="2"/>
      <charset val="162"/>
    </font>
    <font>
      <sz val="10"/>
      <color theme="0"/>
      <name val="Calibri"/>
      <family val="2"/>
      <charset val="162"/>
      <scheme val="minor"/>
    </font>
    <font>
      <b/>
      <sz val="10"/>
      <color rgb="FF002060"/>
      <name val="Calibri"/>
      <family val="2"/>
      <charset val="162"/>
    </font>
    <font>
      <b/>
      <sz val="14"/>
      <color rgb="FFFFFF00"/>
      <name val="Calibri"/>
      <family val="2"/>
      <charset val="162"/>
    </font>
    <font>
      <sz val="10"/>
      <color rgb="FF000000"/>
      <name val="Calibri"/>
      <family val="2"/>
      <charset val="162"/>
    </font>
    <font>
      <sz val="10"/>
      <color theme="1"/>
      <name val="Calibri"/>
      <family val="2"/>
      <charset val="162"/>
      <scheme val="minor"/>
    </font>
    <font>
      <sz val="10"/>
      <name val="Calibri"/>
      <family val="2"/>
      <charset val="162"/>
    </font>
    <font>
      <sz val="10"/>
      <color theme="1"/>
      <name val="Calibri"/>
      <family val="2"/>
      <charset val="162"/>
    </font>
  </fonts>
  <fills count="13">
    <fill>
      <patternFill patternType="none"/>
    </fill>
    <fill>
      <patternFill patternType="gray125"/>
    </fill>
    <fill>
      <patternFill patternType="solid">
        <fgColor rgb="FF00B0F0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NumberFormat="1" applyFont="1" applyFill="1" applyBorder="1" applyAlignment="1">
      <alignment wrapText="1" readingOrder="1"/>
    </xf>
    <xf numFmtId="0" fontId="0" fillId="0" borderId="0" xfId="0" applyAlignment="1">
      <alignment horizontal="center"/>
    </xf>
    <xf numFmtId="164" fontId="9" fillId="11" borderId="1" xfId="0" applyNumberFormat="1" applyFont="1" applyFill="1" applyBorder="1" applyAlignment="1">
      <alignment horizontal="center" vertical="center" wrapText="1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9" fontId="0" fillId="0" borderId="0" xfId="0" applyNumberFormat="1"/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49" fontId="1" fillId="8" borderId="1" xfId="0" applyNumberFormat="1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center" vertical="center" wrapText="1" readingOrder="1"/>
    </xf>
    <xf numFmtId="164" fontId="1" fillId="3" borderId="1" xfId="0" applyNumberFormat="1" applyFont="1" applyFill="1" applyBorder="1" applyAlignment="1">
      <alignment horizontal="center" vertical="center" wrapText="1" readingOrder="1"/>
    </xf>
    <xf numFmtId="49" fontId="1" fillId="3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49" fontId="2" fillId="8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wrapText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horizontal="right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49" fontId="9" fillId="3" borderId="1" xfId="0" applyNumberFormat="1" applyFont="1" applyFill="1" applyBorder="1" applyAlignment="1">
      <alignment horizontal="center" vertical="center" wrapText="1" readingOrder="1"/>
    </xf>
    <xf numFmtId="164" fontId="9" fillId="11" borderId="2" xfId="0" applyNumberFormat="1" applyFont="1" applyFill="1" applyBorder="1" applyAlignment="1">
      <alignment vertical="center" readingOrder="1"/>
    </xf>
    <xf numFmtId="164" fontId="9" fillId="11" borderId="3" xfId="0" applyNumberFormat="1" applyFont="1" applyFill="1" applyBorder="1" applyAlignment="1">
      <alignment vertical="center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0" fontId="0" fillId="12" borderId="0" xfId="0" applyNumberFormat="1" applyFont="1" applyFill="1" applyBorder="1" applyAlignment="1">
      <alignment wrapText="1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" fillId="3" borderId="1" xfId="0" applyNumberFormat="1" applyFont="1" applyFill="1" applyBorder="1" applyAlignment="1">
      <alignment horizontal="center" vertical="center" wrapText="1" readingOrder="1"/>
    </xf>
    <xf numFmtId="164" fontId="11" fillId="3" borderId="1" xfId="0" applyNumberFormat="1" applyFont="1" applyFill="1" applyBorder="1" applyAlignment="1">
      <alignment horizontal="center" vertical="center" wrapText="1" readingOrder="1"/>
    </xf>
    <xf numFmtId="4" fontId="0" fillId="0" borderId="0" xfId="0" applyNumberFormat="1"/>
    <xf numFmtId="164" fontId="9" fillId="3" borderId="1" xfId="0" applyNumberFormat="1" applyFont="1" applyFill="1" applyBorder="1" applyAlignment="1">
      <alignment horizontal="center" vertical="center" wrapText="1" readingOrder="1"/>
    </xf>
    <xf numFmtId="164" fontId="12" fillId="11" borderId="1" xfId="0" applyNumberFormat="1" applyFont="1" applyFill="1" applyBorder="1" applyAlignment="1">
      <alignment horizontal="center" vertical="center" wrapText="1" readingOrder="1"/>
    </xf>
    <xf numFmtId="166" fontId="0" fillId="0" borderId="0" xfId="0" applyNumberFormat="1" applyFont="1" applyFill="1" applyBorder="1" applyAlignment="1">
      <alignment wrapText="1" readingOrder="1"/>
    </xf>
    <xf numFmtId="166" fontId="0" fillId="0" borderId="0" xfId="0" applyNumberFormat="1"/>
    <xf numFmtId="4" fontId="0" fillId="0" borderId="0" xfId="0" applyNumberFormat="1" applyFont="1" applyFill="1" applyBorder="1" applyAlignment="1">
      <alignment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4" fontId="1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6" fontId="5" fillId="9" borderId="1" xfId="0" applyNumberFormat="1" applyFont="1" applyFill="1" applyBorder="1" applyAlignment="1">
      <alignment horizontal="center" vertical="center" wrapText="1" readingOrder="1"/>
    </xf>
    <xf numFmtId="165" fontId="5" fillId="9" borderId="1" xfId="0" applyNumberFormat="1" applyFont="1" applyFill="1" applyBorder="1" applyAlignment="1">
      <alignment horizontal="center" vertical="center" wrapText="1" readingOrder="1"/>
    </xf>
    <xf numFmtId="166" fontId="3" fillId="9" borderId="1" xfId="0" applyNumberFormat="1" applyFont="1" applyFill="1" applyBorder="1" applyAlignment="1">
      <alignment horizontal="center" vertical="center" wrapText="1" readingOrder="1"/>
    </xf>
    <xf numFmtId="164" fontId="7" fillId="7" borderId="1" xfId="0" applyNumberFormat="1" applyFont="1" applyFill="1" applyBorder="1" applyAlignment="1">
      <alignment horizontal="center" vertical="center" wrapText="1" readingOrder="1"/>
    </xf>
    <xf numFmtId="164" fontId="5" fillId="9" borderId="1" xfId="0" applyNumberFormat="1" applyFont="1" applyFill="1" applyBorder="1" applyAlignment="1">
      <alignment horizontal="center" vertical="center" wrapText="1" readingOrder="1"/>
    </xf>
    <xf numFmtId="0" fontId="4" fillId="9" borderId="1" xfId="0" applyNumberFormat="1" applyFont="1" applyFill="1" applyBorder="1" applyAlignment="1">
      <alignment horizontal="center" wrapText="1" readingOrder="1"/>
    </xf>
    <xf numFmtId="164" fontId="1" fillId="6" borderId="1" xfId="0" applyNumberFormat="1" applyFont="1" applyFill="1" applyBorder="1" applyAlignment="1">
      <alignment horizontal="center" vertical="center" wrapText="1" readingOrder="1"/>
    </xf>
    <xf numFmtId="164" fontId="9" fillId="11" borderId="1" xfId="0" applyNumberFormat="1" applyFont="1" applyFill="1" applyBorder="1" applyAlignment="1">
      <alignment horizontal="justify" vertical="center" wrapText="1" readingOrder="1"/>
    </xf>
    <xf numFmtId="164" fontId="1" fillId="2" borderId="1" xfId="0" applyNumberFormat="1" applyFont="1" applyFill="1" applyBorder="1" applyAlignment="1">
      <alignment horizontal="center" vertical="center" wrapText="1" readingOrder="1"/>
    </xf>
    <xf numFmtId="164" fontId="1" fillId="2" borderId="1" xfId="0" applyNumberFormat="1" applyFont="1" applyFill="1" applyBorder="1" applyAlignment="1">
      <alignment horizontal="left" vertical="center" wrapText="1" readingOrder="1"/>
    </xf>
    <xf numFmtId="164" fontId="1" fillId="8" borderId="1" xfId="0" applyNumberFormat="1" applyFont="1" applyFill="1" applyBorder="1" applyAlignment="1">
      <alignment horizontal="center" vertical="center" wrapText="1" readingOrder="1"/>
    </xf>
    <xf numFmtId="164" fontId="1" fillId="8" borderId="1" xfId="0" applyNumberFormat="1" applyFont="1" applyFill="1" applyBorder="1" applyAlignment="1">
      <alignment vertical="center" readingOrder="1"/>
    </xf>
    <xf numFmtId="164" fontId="2" fillId="8" borderId="1" xfId="0" applyNumberFormat="1" applyFont="1" applyFill="1" applyBorder="1" applyAlignment="1">
      <alignment vertical="center" readingOrder="1"/>
    </xf>
    <xf numFmtId="166" fontId="3" fillId="9" borderId="1" xfId="0" applyNumberFormat="1" applyFont="1" applyFill="1" applyBorder="1" applyAlignment="1">
      <alignment horizontal="center" wrapText="1" readingOrder="1"/>
    </xf>
    <xf numFmtId="164" fontId="8" fillId="4" borderId="1" xfId="0" applyNumberFormat="1" applyFont="1" applyFill="1" applyBorder="1" applyAlignment="1">
      <alignment horizontal="center" vertical="center" wrapText="1" readingOrder="1"/>
    </xf>
    <xf numFmtId="164" fontId="2" fillId="3" borderId="1" xfId="0" applyNumberFormat="1" applyFont="1" applyFill="1" applyBorder="1" applyAlignment="1">
      <alignment horizontal="justify" vertical="center" wrapText="1" readingOrder="1"/>
    </xf>
    <xf numFmtId="164" fontId="1" fillId="10" borderId="1" xfId="0" applyNumberFormat="1" applyFont="1" applyFill="1" applyBorder="1" applyAlignment="1">
      <alignment horizontal="center" vertical="center" wrapText="1" readingOrder="1"/>
    </xf>
    <xf numFmtId="164" fontId="1" fillId="10" borderId="1" xfId="0" applyNumberFormat="1" applyFont="1" applyFill="1" applyBorder="1" applyAlignment="1">
      <alignment horizontal="left" vertical="center" wrapText="1" readingOrder="1"/>
    </xf>
    <xf numFmtId="164" fontId="1" fillId="5" borderId="1" xfId="0" applyNumberFormat="1" applyFont="1" applyFill="1" applyBorder="1" applyAlignment="1">
      <alignment horizontal="center" vertical="center" wrapText="1" readingOrder="1"/>
    </xf>
    <xf numFmtId="164" fontId="1" fillId="5" borderId="1" xfId="0" applyNumberFormat="1" applyFont="1" applyFill="1" applyBorder="1" applyAlignment="1">
      <alignment horizontal="left" vertical="center" wrapText="1" readingOrder="1"/>
    </xf>
    <xf numFmtId="0" fontId="6" fillId="9" borderId="1" xfId="0" applyNumberFormat="1" applyFont="1" applyFill="1" applyBorder="1" applyAlignment="1">
      <alignment horizontal="center" wrapText="1" readingOrder="1"/>
    </xf>
    <xf numFmtId="164" fontId="9" fillId="11" borderId="2" xfId="0" applyNumberFormat="1" applyFont="1" applyFill="1" applyBorder="1" applyAlignment="1">
      <alignment horizontal="left" vertical="center" wrapText="1" readingOrder="1"/>
    </xf>
    <xf numFmtId="164" fontId="9" fillId="11" borderId="3" xfId="0" applyNumberFormat="1" applyFont="1" applyFill="1" applyBorder="1" applyAlignment="1">
      <alignment horizontal="left" vertical="center" wrapText="1" readingOrder="1"/>
    </xf>
    <xf numFmtId="164" fontId="9" fillId="11" borderId="2" xfId="0" applyNumberFormat="1" applyFont="1" applyFill="1" applyBorder="1" applyAlignment="1">
      <alignment horizontal="justify" vertical="center" wrapText="1" readingOrder="1"/>
    </xf>
    <xf numFmtId="164" fontId="9" fillId="11" borderId="3" xfId="0" applyNumberFormat="1" applyFont="1" applyFill="1" applyBorder="1" applyAlignment="1">
      <alignment horizontal="justify" vertical="center" wrapText="1" readingOrder="1"/>
    </xf>
    <xf numFmtId="164" fontId="1" fillId="8" borderId="1" xfId="0" applyNumberFormat="1" applyFont="1" applyFill="1" applyBorder="1" applyAlignment="1">
      <alignment vertical="center" wrapText="1" readingOrder="1"/>
    </xf>
    <xf numFmtId="164" fontId="2" fillId="8" borderId="1" xfId="0" applyNumberFormat="1" applyFont="1" applyFill="1" applyBorder="1" applyAlignment="1">
      <alignment vertical="center" wrapText="1" readingOrder="1"/>
    </xf>
    <xf numFmtId="164" fontId="9" fillId="3" borderId="2" xfId="0" applyNumberFormat="1" applyFont="1" applyFill="1" applyBorder="1" applyAlignment="1">
      <alignment horizontal="center" vertical="center" wrapText="1" readingOrder="1"/>
    </xf>
    <xf numFmtId="164" fontId="9" fillId="3" borderId="4" xfId="0" applyNumberFormat="1" applyFont="1" applyFill="1" applyBorder="1" applyAlignment="1">
      <alignment horizontal="center" vertical="center" wrapText="1" readingOrder="1"/>
    </xf>
    <xf numFmtId="164" fontId="9" fillId="3" borderId="3" xfId="0" applyNumberFormat="1" applyFont="1" applyFill="1" applyBorder="1" applyAlignment="1">
      <alignment horizontal="center" vertical="center" wrapText="1" readingOrder="1"/>
    </xf>
    <xf numFmtId="166" fontId="3" fillId="9" borderId="2" xfId="0" applyNumberFormat="1" applyFont="1" applyFill="1" applyBorder="1" applyAlignment="1">
      <alignment horizontal="center" vertical="center" wrapText="1" readingOrder="1"/>
    </xf>
    <xf numFmtId="166" fontId="3" fillId="9" borderId="3" xfId="0" applyNumberFormat="1" applyFont="1" applyFill="1" applyBorder="1" applyAlignment="1">
      <alignment horizontal="center" vertical="center" wrapText="1" readingOrder="1"/>
    </xf>
    <xf numFmtId="164" fontId="9" fillId="3" borderId="2" xfId="0" applyNumberFormat="1" applyFont="1" applyFill="1" applyBorder="1" applyAlignment="1">
      <alignment horizontal="left" vertical="center" wrapText="1" readingOrder="1"/>
    </xf>
    <xf numFmtId="164" fontId="9" fillId="3" borderId="4" xfId="0" applyNumberFormat="1" applyFont="1" applyFill="1" applyBorder="1" applyAlignment="1">
      <alignment horizontal="left" vertical="center" wrapText="1" readingOrder="1"/>
    </xf>
    <xf numFmtId="164" fontId="9" fillId="3" borderId="3" xfId="0" applyNumberFormat="1" applyFont="1" applyFill="1" applyBorder="1" applyAlignment="1">
      <alignment horizontal="left" vertical="center" wrapText="1" readingOrder="1"/>
    </xf>
    <xf numFmtId="4" fontId="4" fillId="9" borderId="2" xfId="0" applyNumberFormat="1" applyFont="1" applyFill="1" applyBorder="1" applyAlignment="1">
      <alignment horizontal="center" wrapText="1" readingOrder="1"/>
    </xf>
    <xf numFmtId="4" fontId="4" fillId="9" borderId="3" xfId="0" applyNumberFormat="1" applyFont="1" applyFill="1" applyBorder="1" applyAlignment="1">
      <alignment horizontal="center" wrapText="1" readingOrder="1"/>
    </xf>
    <xf numFmtId="165" fontId="5" fillId="9" borderId="2" xfId="0" applyNumberFormat="1" applyFont="1" applyFill="1" applyBorder="1" applyAlignment="1">
      <alignment horizontal="center" vertical="center" wrapText="1" readingOrder="1"/>
    </xf>
    <xf numFmtId="165" fontId="5" fillId="9" borderId="3" xfId="0" applyNumberFormat="1" applyFont="1" applyFill="1" applyBorder="1" applyAlignment="1">
      <alignment horizontal="center" vertical="center" wrapText="1" readingOrder="1"/>
    </xf>
    <xf numFmtId="166" fontId="5" fillId="9" borderId="2" xfId="0" applyNumberFormat="1" applyFont="1" applyFill="1" applyBorder="1" applyAlignment="1">
      <alignment horizontal="center" vertical="center" wrapText="1" readingOrder="1"/>
    </xf>
    <xf numFmtId="166" fontId="5" fillId="9" borderId="4" xfId="0" applyNumberFormat="1" applyFont="1" applyFill="1" applyBorder="1" applyAlignment="1">
      <alignment horizontal="center" vertical="center" wrapText="1" readingOrder="1"/>
    </xf>
    <xf numFmtId="166" fontId="5" fillId="9" borderId="3" xfId="0" applyNumberFormat="1" applyFont="1" applyFill="1" applyBorder="1" applyAlignment="1">
      <alignment horizontal="center" vertical="center" wrapText="1" readingOrder="1"/>
    </xf>
    <xf numFmtId="164" fontId="11" fillId="3" borderId="2" xfId="0" applyNumberFormat="1" applyFont="1" applyFill="1" applyBorder="1" applyAlignment="1">
      <alignment vertical="center" wrapText="1" readingOrder="1"/>
    </xf>
    <xf numFmtId="164" fontId="11" fillId="3" borderId="4" xfId="0" applyNumberFormat="1" applyFont="1" applyFill="1" applyBorder="1" applyAlignment="1">
      <alignment vertical="center" wrapText="1" readingOrder="1"/>
    </xf>
    <xf numFmtId="164" fontId="11" fillId="3" borderId="3" xfId="0" applyNumberFormat="1" applyFont="1" applyFill="1" applyBorder="1" applyAlignment="1">
      <alignment vertical="center" wrapText="1" readingOrder="1"/>
    </xf>
    <xf numFmtId="164" fontId="11" fillId="3" borderId="2" xfId="0" applyNumberFormat="1" applyFont="1" applyFill="1" applyBorder="1" applyAlignment="1">
      <alignment horizontal="left" vertical="center" wrapText="1" readingOrder="1"/>
    </xf>
    <xf numFmtId="164" fontId="11" fillId="3" borderId="4" xfId="0" applyNumberFormat="1" applyFont="1" applyFill="1" applyBorder="1" applyAlignment="1">
      <alignment horizontal="left" vertical="center" wrapText="1" readingOrder="1"/>
    </xf>
    <xf numFmtId="164" fontId="11" fillId="3" borderId="3" xfId="0" applyNumberFormat="1" applyFont="1" applyFill="1" applyBorder="1" applyAlignment="1">
      <alignment horizontal="left" vertical="center" wrapText="1" readingOrder="1"/>
    </xf>
    <xf numFmtId="0" fontId="4" fillId="9" borderId="6" xfId="0" applyFont="1" applyFill="1" applyBorder="1" applyAlignment="1">
      <alignment horizontal="center"/>
    </xf>
    <xf numFmtId="4" fontId="0" fillId="9" borderId="2" xfId="0" applyNumberFormat="1" applyFill="1" applyBorder="1" applyAlignment="1">
      <alignment horizontal="center"/>
    </xf>
    <xf numFmtId="4" fontId="0" fillId="9" borderId="4" xfId="0" applyNumberFormat="1" applyFill="1" applyBorder="1" applyAlignment="1">
      <alignment horizontal="center"/>
    </xf>
    <xf numFmtId="4" fontId="0" fillId="9" borderId="3" xfId="0" applyNumberForma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167" fontId="3" fillId="9" borderId="6" xfId="0" applyNumberFormat="1" applyFont="1" applyFill="1" applyBorder="1" applyAlignment="1">
      <alignment horizontal="center"/>
    </xf>
    <xf numFmtId="168" fontId="3" fillId="9" borderId="1" xfId="0" applyNumberFormat="1" applyFont="1" applyFill="1" applyBorder="1" applyAlignment="1">
      <alignment horizontal="center" vertical="center" wrapText="1" readingOrder="1"/>
    </xf>
    <xf numFmtId="164" fontId="9" fillId="3" borderId="2" xfId="0" applyNumberFormat="1" applyFont="1" applyFill="1" applyBorder="1" applyAlignment="1">
      <alignment horizontal="left" vertical="center" readingOrder="1"/>
    </xf>
    <xf numFmtId="164" fontId="9" fillId="3" borderId="3" xfId="0" applyNumberFormat="1" applyFont="1" applyFill="1" applyBorder="1" applyAlignment="1">
      <alignment horizontal="left" vertical="center" readingOrder="1"/>
    </xf>
    <xf numFmtId="164" fontId="2" fillId="3" borderId="2" xfId="0" applyNumberFormat="1" applyFont="1" applyFill="1" applyBorder="1" applyAlignment="1">
      <alignment horizontal="center" vertical="center" wrapText="1" readingOrder="1"/>
    </xf>
    <xf numFmtId="164" fontId="2" fillId="3" borderId="4" xfId="0" applyNumberFormat="1" applyFont="1" applyFill="1" applyBorder="1" applyAlignment="1">
      <alignment horizontal="center" vertical="center" wrapText="1" readingOrder="1"/>
    </xf>
    <xf numFmtId="164" fontId="2" fillId="3" borderId="3" xfId="0" applyNumberFormat="1" applyFont="1" applyFill="1" applyBorder="1" applyAlignment="1">
      <alignment horizontal="center" vertical="center" wrapText="1" readingOrder="1"/>
    </xf>
    <xf numFmtId="164" fontId="9" fillId="11" borderId="4" xfId="0" applyNumberFormat="1" applyFont="1" applyFill="1" applyBorder="1" applyAlignment="1">
      <alignment horizontal="left" vertical="center" wrapText="1" readingOrder="1"/>
    </xf>
    <xf numFmtId="3" fontId="9" fillId="3" borderId="2" xfId="0" applyNumberFormat="1" applyFont="1" applyFill="1" applyBorder="1" applyAlignment="1">
      <alignment horizontal="center" vertical="center" wrapText="1" readingOrder="1"/>
    </xf>
    <xf numFmtId="3" fontId="9" fillId="3" borderId="4" xfId="0" applyNumberFormat="1" applyFont="1" applyFill="1" applyBorder="1" applyAlignment="1">
      <alignment horizontal="center" vertical="center" wrapText="1" readingOrder="1"/>
    </xf>
    <xf numFmtId="3" fontId="9" fillId="3" borderId="3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center" vertical="center" wrapText="1" readingOrder="1"/>
    </xf>
    <xf numFmtId="164" fontId="9" fillId="3" borderId="1" xfId="0" applyNumberFormat="1" applyFont="1" applyFill="1" applyBorder="1" applyAlignment="1">
      <alignment horizontal="justify" vertical="center" wrapText="1" readingOrder="1"/>
    </xf>
    <xf numFmtId="164" fontId="9" fillId="3" borderId="2" xfId="0" applyNumberFormat="1" applyFont="1" applyFill="1" applyBorder="1" applyAlignment="1">
      <alignment horizontal="justify" vertical="center" wrapText="1" readingOrder="1"/>
    </xf>
    <xf numFmtId="164" fontId="9" fillId="3" borderId="3" xfId="0" applyNumberFormat="1" applyFont="1" applyFill="1" applyBorder="1" applyAlignment="1">
      <alignment horizontal="justify" vertical="center" wrapText="1" readingOrder="1"/>
    </xf>
    <xf numFmtId="164" fontId="9" fillId="3" borderId="4" xfId="0" applyNumberFormat="1" applyFont="1" applyFill="1" applyBorder="1" applyAlignment="1">
      <alignment horizontal="left" vertical="center" readingOrder="1"/>
    </xf>
    <xf numFmtId="4" fontId="5" fillId="9" borderId="2" xfId="0" applyNumberFormat="1" applyFont="1" applyFill="1" applyBorder="1" applyAlignment="1">
      <alignment horizontal="center" vertical="center" wrapText="1" readingOrder="1"/>
    </xf>
    <xf numFmtId="4" fontId="5" fillId="9" borderId="4" xfId="0" applyNumberFormat="1" applyFont="1" applyFill="1" applyBorder="1" applyAlignment="1">
      <alignment horizontal="center" vertical="center" wrapText="1" readingOrder="1"/>
    </xf>
    <xf numFmtId="4" fontId="5" fillId="9" borderId="3" xfId="0" applyNumberFormat="1" applyFont="1" applyFill="1" applyBorder="1" applyAlignment="1">
      <alignment horizontal="center" vertical="center" wrapText="1" readingOrder="1"/>
    </xf>
    <xf numFmtId="0" fontId="4" fillId="9" borderId="2" xfId="0" applyNumberFormat="1" applyFont="1" applyFill="1" applyBorder="1" applyAlignment="1">
      <alignment horizontal="center" wrapText="1" readingOrder="1"/>
    </xf>
    <xf numFmtId="0" fontId="4" fillId="9" borderId="3" xfId="0" applyNumberFormat="1" applyFont="1" applyFill="1" applyBorder="1" applyAlignment="1">
      <alignment horizontal="center" wrapText="1" readingOrder="1"/>
    </xf>
    <xf numFmtId="164" fontId="1" fillId="8" borderId="2" xfId="0" applyNumberFormat="1" applyFont="1" applyFill="1" applyBorder="1" applyAlignment="1">
      <alignment horizontal="center" vertical="center" wrapText="1" readingOrder="1"/>
    </xf>
    <xf numFmtId="164" fontId="1" fillId="8" borderId="3" xfId="0" applyNumberFormat="1" applyFont="1" applyFill="1" applyBorder="1" applyAlignment="1">
      <alignment horizontal="center" vertical="center" wrapText="1" readingOrder="1"/>
    </xf>
    <xf numFmtId="164" fontId="1" fillId="8" borderId="2" xfId="0" applyNumberFormat="1" applyFont="1" applyFill="1" applyBorder="1" applyAlignment="1">
      <alignment vertical="center" wrapText="1" readingOrder="1"/>
    </xf>
    <xf numFmtId="164" fontId="1" fillId="8" borderId="4" xfId="0" applyNumberFormat="1" applyFont="1" applyFill="1" applyBorder="1" applyAlignment="1">
      <alignment vertical="center" wrapText="1" readingOrder="1"/>
    </xf>
    <xf numFmtId="164" fontId="1" fillId="8" borderId="3" xfId="0" applyNumberFormat="1" applyFont="1" applyFill="1" applyBorder="1" applyAlignment="1">
      <alignment vertical="center" wrapText="1" readingOrder="1"/>
    </xf>
    <xf numFmtId="164" fontId="1" fillId="6" borderId="2" xfId="0" applyNumberFormat="1" applyFont="1" applyFill="1" applyBorder="1" applyAlignment="1">
      <alignment horizontal="center" vertical="center" wrapText="1" readingOrder="1"/>
    </xf>
    <xf numFmtId="164" fontId="1" fillId="6" borderId="4" xfId="0" applyNumberFormat="1" applyFont="1" applyFill="1" applyBorder="1" applyAlignment="1">
      <alignment horizontal="center" vertical="center" wrapText="1" readingOrder="1"/>
    </xf>
    <xf numFmtId="164" fontId="1" fillId="6" borderId="3" xfId="0" applyNumberFormat="1" applyFont="1" applyFill="1" applyBorder="1" applyAlignment="1">
      <alignment horizontal="center" vertical="center" wrapText="1" readingOrder="1"/>
    </xf>
    <xf numFmtId="164" fontId="9" fillId="11" borderId="2" xfId="0" applyNumberFormat="1" applyFont="1" applyFill="1" applyBorder="1" applyAlignment="1">
      <alignment horizontal="left" vertical="center" readingOrder="1"/>
    </xf>
    <xf numFmtId="164" fontId="9" fillId="11" borderId="3" xfId="0" applyNumberFormat="1" applyFont="1" applyFill="1" applyBorder="1" applyAlignment="1">
      <alignment horizontal="left" vertical="center" readingOrder="1"/>
    </xf>
    <xf numFmtId="164" fontId="1" fillId="3" borderId="2" xfId="0" applyNumberFormat="1" applyFont="1" applyFill="1" applyBorder="1" applyAlignment="1">
      <alignment horizontal="center" vertical="center" wrapText="1" readingOrder="1"/>
    </xf>
    <xf numFmtId="164" fontId="9" fillId="11" borderId="2" xfId="0" applyNumberFormat="1" applyFont="1" applyFill="1" applyBorder="1" applyAlignment="1">
      <alignment horizontal="justify" vertical="center" readingOrder="1"/>
    </xf>
    <xf numFmtId="164" fontId="9" fillId="11" borderId="3" xfId="0" applyNumberFormat="1" applyFont="1" applyFill="1" applyBorder="1" applyAlignment="1">
      <alignment horizontal="justify" vertical="center" readingOrder="1"/>
    </xf>
    <xf numFmtId="166" fontId="3" fillId="9" borderId="2" xfId="0" applyNumberFormat="1" applyFont="1" applyFill="1" applyBorder="1" applyAlignment="1">
      <alignment horizontal="center" wrapText="1" readingOrder="1"/>
    </xf>
    <xf numFmtId="166" fontId="3" fillId="9" borderId="3" xfId="0" applyNumberFormat="1" applyFont="1" applyFill="1" applyBorder="1" applyAlignment="1">
      <alignment horizontal="center" wrapText="1" readingOrder="1"/>
    </xf>
    <xf numFmtId="164" fontId="2" fillId="8" borderId="4" xfId="0" applyNumberFormat="1" applyFont="1" applyFill="1" applyBorder="1" applyAlignment="1">
      <alignment vertical="center" wrapText="1" readingOrder="1"/>
    </xf>
    <xf numFmtId="164" fontId="2" fillId="8" borderId="3" xfId="0" applyNumberFormat="1" applyFont="1" applyFill="1" applyBorder="1" applyAlignment="1">
      <alignment vertical="center" wrapText="1" readingOrder="1"/>
    </xf>
    <xf numFmtId="164" fontId="7" fillId="7" borderId="5" xfId="0" applyNumberFormat="1" applyFont="1" applyFill="1" applyBorder="1" applyAlignment="1">
      <alignment horizontal="center" vertical="center" wrapText="1" readingOrder="1"/>
    </xf>
    <xf numFmtId="164" fontId="7" fillId="7" borderId="6" xfId="0" applyNumberFormat="1" applyFont="1" applyFill="1" applyBorder="1" applyAlignment="1">
      <alignment horizontal="center" vertical="center" wrapText="1" readingOrder="1"/>
    </xf>
    <xf numFmtId="164" fontId="7" fillId="7" borderId="7" xfId="0" applyNumberFormat="1" applyFont="1" applyFill="1" applyBorder="1" applyAlignment="1">
      <alignment horizontal="center" vertical="center" wrapText="1" readingOrder="1"/>
    </xf>
    <xf numFmtId="164" fontId="7" fillId="7" borderId="8" xfId="0" applyNumberFormat="1" applyFont="1" applyFill="1" applyBorder="1" applyAlignment="1">
      <alignment horizontal="center" vertical="center" wrapText="1" readingOrder="1"/>
    </xf>
    <xf numFmtId="164" fontId="7" fillId="7" borderId="9" xfId="0" applyNumberFormat="1" applyFont="1" applyFill="1" applyBorder="1" applyAlignment="1">
      <alignment horizontal="center" vertical="center" wrapText="1" readingOrder="1"/>
    </xf>
    <xf numFmtId="164" fontId="7" fillId="7" borderId="10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view="pageBreakPreview" zoomScale="115" zoomScaleNormal="85" zoomScaleSheetLayoutView="115" workbookViewId="0">
      <selection activeCell="F21" sqref="F21:L21"/>
    </sheetView>
  </sheetViews>
  <sheetFormatPr defaultRowHeight="15" x14ac:dyDescent="0.25"/>
  <cols>
    <col min="1" max="1" width="6.85546875" style="2" customWidth="1"/>
    <col min="3" max="3" width="12.85546875" customWidth="1"/>
    <col min="5" max="5" width="31.5703125" customWidth="1"/>
    <col min="6" max="6" width="11" customWidth="1"/>
    <col min="8" max="8" width="2.42578125" customWidth="1"/>
    <col min="9" max="9" width="7.140625" customWidth="1"/>
    <col min="10" max="11" width="9.140625" hidden="1" customWidth="1"/>
    <col min="12" max="12" width="21.140625" customWidth="1"/>
    <col min="14" max="14" width="19" customWidth="1"/>
    <col min="17" max="17" width="13.85546875" customWidth="1"/>
  </cols>
  <sheetData>
    <row r="1" spans="1:12" s="1" customFormat="1" ht="33.75" customHeight="1" x14ac:dyDescent="0.25">
      <c r="A1" s="71" t="s">
        <v>20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1" customFormat="1" ht="28.5" customHeight="1" x14ac:dyDescent="0.25">
      <c r="A2" s="73" t="s">
        <v>12</v>
      </c>
      <c r="B2" s="73"/>
      <c r="C2" s="6"/>
      <c r="D2" s="74" t="s">
        <v>24</v>
      </c>
      <c r="E2" s="74"/>
      <c r="F2" s="74"/>
      <c r="G2" s="74"/>
      <c r="H2" s="74"/>
      <c r="I2" s="74"/>
      <c r="J2" s="74"/>
      <c r="K2" s="74"/>
      <c r="L2" s="74"/>
    </row>
    <row r="3" spans="1:12" s="1" customFormat="1" ht="36" customHeight="1" x14ac:dyDescent="0.25">
      <c r="A3" s="75" t="s">
        <v>0</v>
      </c>
      <c r="B3" s="75"/>
      <c r="C3" s="7">
        <v>1</v>
      </c>
      <c r="D3" s="76" t="s">
        <v>25</v>
      </c>
      <c r="E3" s="76"/>
      <c r="F3" s="76"/>
      <c r="G3" s="76"/>
      <c r="H3" s="76"/>
      <c r="I3" s="76"/>
      <c r="J3" s="76"/>
      <c r="K3" s="76"/>
      <c r="L3" s="76"/>
    </row>
    <row r="4" spans="1:12" s="1" customFormat="1" ht="27.75" customHeight="1" x14ac:dyDescent="0.25">
      <c r="A4" s="67" t="s">
        <v>1</v>
      </c>
      <c r="B4" s="67"/>
      <c r="C4" s="8" t="s">
        <v>13</v>
      </c>
      <c r="D4" s="68" t="s">
        <v>26</v>
      </c>
      <c r="E4" s="69"/>
      <c r="F4" s="69"/>
      <c r="G4" s="69"/>
      <c r="H4" s="69"/>
      <c r="I4" s="69"/>
      <c r="J4" s="69"/>
      <c r="K4" s="69"/>
      <c r="L4" s="69"/>
    </row>
    <row r="5" spans="1:12" s="1" customFormat="1" ht="25.5" x14ac:dyDescent="0.25">
      <c r="A5" s="63" t="s">
        <v>2</v>
      </c>
      <c r="B5" s="63"/>
      <c r="C5" s="63"/>
      <c r="D5" s="4" t="s">
        <v>3</v>
      </c>
      <c r="E5" s="4" t="s">
        <v>4</v>
      </c>
      <c r="F5" s="63">
        <v>2015</v>
      </c>
      <c r="G5" s="63"/>
      <c r="H5" s="63"/>
      <c r="I5" s="63"/>
      <c r="J5" s="63"/>
      <c r="K5" s="63"/>
      <c r="L5" s="63"/>
    </row>
    <row r="6" spans="1:12" s="1" customFormat="1" ht="39.75" customHeight="1" x14ac:dyDescent="0.25">
      <c r="A6" s="9" t="s">
        <v>14</v>
      </c>
      <c r="B6" s="72" t="s">
        <v>37</v>
      </c>
      <c r="C6" s="72"/>
      <c r="D6" s="10" t="s">
        <v>5</v>
      </c>
      <c r="E6" s="3" t="s">
        <v>48</v>
      </c>
      <c r="F6" s="56">
        <v>20367</v>
      </c>
      <c r="G6" s="56"/>
      <c r="H6" s="56"/>
      <c r="I6" s="56"/>
      <c r="J6" s="56"/>
      <c r="K6" s="56"/>
      <c r="L6" s="56"/>
    </row>
    <row r="7" spans="1:12" s="1" customFormat="1" ht="39.75" customHeight="1" x14ac:dyDescent="0.25">
      <c r="A7" s="11" t="s">
        <v>15</v>
      </c>
      <c r="B7" s="72" t="s">
        <v>38</v>
      </c>
      <c r="C7" s="72"/>
      <c r="D7" s="10" t="s">
        <v>5</v>
      </c>
      <c r="E7" s="3" t="s">
        <v>6</v>
      </c>
      <c r="F7" s="56">
        <v>300</v>
      </c>
      <c r="G7" s="56"/>
      <c r="H7" s="56"/>
      <c r="I7" s="56"/>
      <c r="J7" s="56"/>
      <c r="K7" s="56"/>
      <c r="L7" s="56"/>
    </row>
    <row r="8" spans="1:12" s="1" customFormat="1" ht="39.75" customHeight="1" x14ac:dyDescent="0.25">
      <c r="A8" s="9" t="s">
        <v>16</v>
      </c>
      <c r="B8" s="72" t="s">
        <v>39</v>
      </c>
      <c r="C8" s="72"/>
      <c r="D8" s="10" t="s">
        <v>5</v>
      </c>
      <c r="E8" s="3" t="s">
        <v>6</v>
      </c>
      <c r="F8" s="56">
        <v>0</v>
      </c>
      <c r="G8" s="56"/>
      <c r="H8" s="56"/>
      <c r="I8" s="56"/>
      <c r="J8" s="56"/>
      <c r="K8" s="56"/>
      <c r="L8" s="56"/>
    </row>
    <row r="9" spans="1:12" s="1" customFormat="1" ht="39.75" customHeight="1" x14ac:dyDescent="0.25">
      <c r="A9" s="9" t="s">
        <v>17</v>
      </c>
      <c r="B9" s="72" t="s">
        <v>40</v>
      </c>
      <c r="C9" s="72"/>
      <c r="D9" s="10" t="s">
        <v>5</v>
      </c>
      <c r="E9" s="3" t="s">
        <v>6</v>
      </c>
      <c r="F9" s="56">
        <v>7500</v>
      </c>
      <c r="G9" s="56"/>
      <c r="H9" s="56"/>
      <c r="I9" s="56"/>
      <c r="J9" s="56"/>
      <c r="K9" s="56"/>
      <c r="L9" s="56"/>
    </row>
    <row r="10" spans="1:12" s="1" customFormat="1" ht="39.75" customHeight="1" x14ac:dyDescent="0.25">
      <c r="A10" s="11" t="s">
        <v>19</v>
      </c>
      <c r="B10" s="72" t="s">
        <v>41</v>
      </c>
      <c r="C10" s="72"/>
      <c r="D10" s="10" t="s">
        <v>5</v>
      </c>
      <c r="E10" s="3" t="s">
        <v>49</v>
      </c>
      <c r="F10" s="56">
        <v>24</v>
      </c>
      <c r="G10" s="56"/>
      <c r="H10" s="56"/>
      <c r="I10" s="56"/>
      <c r="J10" s="56"/>
      <c r="K10" s="56"/>
      <c r="L10" s="56"/>
    </row>
    <row r="11" spans="1:12" s="1" customFormat="1" ht="39.75" customHeight="1" x14ac:dyDescent="0.25">
      <c r="A11" s="9" t="s">
        <v>27</v>
      </c>
      <c r="B11" s="72" t="s">
        <v>42</v>
      </c>
      <c r="C11" s="72"/>
      <c r="D11" s="10" t="s">
        <v>5</v>
      </c>
      <c r="E11" s="3" t="s">
        <v>50</v>
      </c>
      <c r="F11" s="56">
        <v>5616</v>
      </c>
      <c r="G11" s="56"/>
      <c r="H11" s="56"/>
      <c r="I11" s="56"/>
      <c r="J11" s="56"/>
      <c r="K11" s="56"/>
      <c r="L11" s="56"/>
    </row>
    <row r="12" spans="1:12" s="1" customFormat="1" ht="39.75" customHeight="1" x14ac:dyDescent="0.25">
      <c r="A12" s="9" t="s">
        <v>28</v>
      </c>
      <c r="B12" s="72" t="s">
        <v>43</v>
      </c>
      <c r="C12" s="72"/>
      <c r="D12" s="10" t="s">
        <v>5</v>
      </c>
      <c r="E12" s="3" t="s">
        <v>51</v>
      </c>
      <c r="F12" s="56">
        <v>15000</v>
      </c>
      <c r="G12" s="56"/>
      <c r="H12" s="56"/>
      <c r="I12" s="56"/>
      <c r="J12" s="56"/>
      <c r="K12" s="56"/>
      <c r="L12" s="56"/>
    </row>
    <row r="13" spans="1:12" s="1" customFormat="1" ht="39.75" customHeight="1" x14ac:dyDescent="0.25">
      <c r="A13" s="11" t="s">
        <v>29</v>
      </c>
      <c r="B13" s="72" t="s">
        <v>44</v>
      </c>
      <c r="C13" s="72"/>
      <c r="D13" s="10" t="s">
        <v>5</v>
      </c>
      <c r="E13" s="3" t="s">
        <v>6</v>
      </c>
      <c r="F13" s="56">
        <v>156</v>
      </c>
      <c r="G13" s="56"/>
      <c r="H13" s="56"/>
      <c r="I13" s="56"/>
      <c r="J13" s="56"/>
      <c r="K13" s="56"/>
      <c r="L13" s="56"/>
    </row>
    <row r="14" spans="1:12" s="1" customFormat="1" ht="39.75" customHeight="1" x14ac:dyDescent="0.25">
      <c r="A14" s="11" t="s">
        <v>30</v>
      </c>
      <c r="B14" s="72" t="s">
        <v>45</v>
      </c>
      <c r="C14" s="72"/>
      <c r="D14" s="10" t="s">
        <v>5</v>
      </c>
      <c r="E14" s="3" t="s">
        <v>52</v>
      </c>
      <c r="F14" s="56">
        <v>50</v>
      </c>
      <c r="G14" s="56"/>
      <c r="H14" s="56"/>
      <c r="I14" s="56"/>
      <c r="J14" s="56"/>
      <c r="K14" s="56"/>
      <c r="L14" s="56"/>
    </row>
    <row r="15" spans="1:12" s="1" customFormat="1" ht="39.75" customHeight="1" x14ac:dyDescent="0.25">
      <c r="A15" s="11" t="s">
        <v>47</v>
      </c>
      <c r="B15" s="72" t="s">
        <v>46</v>
      </c>
      <c r="C15" s="72"/>
      <c r="D15" s="10" t="s">
        <v>5</v>
      </c>
      <c r="E15" s="3" t="s">
        <v>52</v>
      </c>
      <c r="F15" s="56">
        <v>100</v>
      </c>
      <c r="G15" s="56"/>
      <c r="H15" s="56"/>
      <c r="I15" s="56"/>
      <c r="J15" s="56"/>
      <c r="K15" s="56"/>
      <c r="L15" s="56"/>
    </row>
    <row r="16" spans="1:12" s="1" customFormat="1" ht="30.75" customHeight="1" x14ac:dyDescent="0.25">
      <c r="A16" s="60" t="s">
        <v>7</v>
      </c>
      <c r="B16" s="60"/>
      <c r="C16" s="60"/>
      <c r="D16" s="60"/>
      <c r="E16" s="60"/>
      <c r="F16" s="61" t="s">
        <v>8</v>
      </c>
      <c r="G16" s="61"/>
      <c r="H16" s="61"/>
      <c r="I16" s="61"/>
      <c r="J16" s="61"/>
      <c r="K16" s="61"/>
      <c r="L16" s="61"/>
    </row>
    <row r="17" spans="1:18" s="1" customFormat="1" ht="30.75" customHeight="1" x14ac:dyDescent="0.25">
      <c r="A17" s="60"/>
      <c r="B17" s="60"/>
      <c r="C17" s="60"/>
      <c r="D17" s="60"/>
      <c r="E17" s="60"/>
      <c r="F17" s="61" t="s">
        <v>9</v>
      </c>
      <c r="G17" s="61"/>
      <c r="H17" s="61"/>
      <c r="I17" s="62" t="s">
        <v>10</v>
      </c>
      <c r="J17" s="62"/>
      <c r="K17" s="62" t="s">
        <v>11</v>
      </c>
      <c r="L17" s="62"/>
    </row>
    <row r="18" spans="1:18" s="1" customFormat="1" ht="24.4" customHeight="1" x14ac:dyDescent="0.25">
      <c r="A18" s="55" t="s">
        <v>26</v>
      </c>
      <c r="B18" s="54"/>
      <c r="C18" s="54"/>
      <c r="D18" s="54"/>
      <c r="E18" s="54"/>
      <c r="F18" s="57">
        <v>7000000</v>
      </c>
      <c r="G18" s="57"/>
      <c r="H18" s="57"/>
      <c r="I18" s="58">
        <v>0</v>
      </c>
      <c r="J18" s="58"/>
      <c r="K18" s="59">
        <f>F18+I18</f>
        <v>7000000</v>
      </c>
      <c r="L18" s="59"/>
    </row>
    <row r="19" spans="1:18" ht="24.75" customHeight="1" x14ac:dyDescent="0.25">
      <c r="A19" s="67" t="s">
        <v>1</v>
      </c>
      <c r="B19" s="67"/>
      <c r="C19" s="8" t="s">
        <v>21</v>
      </c>
      <c r="D19" s="68" t="s">
        <v>31</v>
      </c>
      <c r="E19" s="69"/>
      <c r="F19" s="69"/>
      <c r="G19" s="69"/>
      <c r="H19" s="69"/>
      <c r="I19" s="69"/>
      <c r="J19" s="69"/>
      <c r="K19" s="69"/>
      <c r="L19" s="69"/>
    </row>
    <row r="20" spans="1:18" ht="25.5" customHeight="1" x14ac:dyDescent="0.25">
      <c r="A20" s="63" t="s">
        <v>2</v>
      </c>
      <c r="B20" s="63"/>
      <c r="C20" s="63"/>
      <c r="D20" s="4" t="s">
        <v>3</v>
      </c>
      <c r="E20" s="4" t="s">
        <v>4</v>
      </c>
      <c r="F20" s="63">
        <v>2015</v>
      </c>
      <c r="G20" s="63"/>
      <c r="H20" s="63"/>
      <c r="I20" s="63"/>
      <c r="J20" s="63"/>
      <c r="K20" s="63"/>
      <c r="L20" s="63"/>
    </row>
    <row r="21" spans="1:18" ht="37.5" customHeight="1" x14ac:dyDescent="0.25">
      <c r="A21" s="9" t="s">
        <v>14</v>
      </c>
      <c r="B21" s="64" t="s">
        <v>53</v>
      </c>
      <c r="C21" s="64"/>
      <c r="D21" s="10" t="s">
        <v>5</v>
      </c>
      <c r="E21" s="3" t="s">
        <v>54</v>
      </c>
      <c r="F21" s="56">
        <v>3600</v>
      </c>
      <c r="G21" s="56"/>
      <c r="H21" s="56"/>
      <c r="I21" s="56"/>
      <c r="J21" s="56"/>
      <c r="K21" s="56"/>
      <c r="L21" s="56"/>
    </row>
    <row r="22" spans="1:18" ht="37.5" customHeight="1" x14ac:dyDescent="0.25">
      <c r="A22" s="9" t="s">
        <v>15</v>
      </c>
      <c r="B22" s="64" t="s">
        <v>55</v>
      </c>
      <c r="C22" s="64"/>
      <c r="D22" s="10" t="s">
        <v>5</v>
      </c>
      <c r="E22" s="3" t="s">
        <v>6</v>
      </c>
      <c r="F22" s="56">
        <v>270</v>
      </c>
      <c r="G22" s="56"/>
      <c r="H22" s="56"/>
      <c r="I22" s="56"/>
      <c r="J22" s="56"/>
      <c r="K22" s="56"/>
      <c r="L22" s="56"/>
    </row>
    <row r="23" spans="1:18" ht="37.5" customHeight="1" x14ac:dyDescent="0.25">
      <c r="A23" s="9" t="s">
        <v>16</v>
      </c>
      <c r="B23" s="64" t="s">
        <v>56</v>
      </c>
      <c r="C23" s="64"/>
      <c r="D23" s="10" t="s">
        <v>5</v>
      </c>
      <c r="E23" s="3" t="s">
        <v>6</v>
      </c>
      <c r="F23" s="56">
        <v>48</v>
      </c>
      <c r="G23" s="56"/>
      <c r="H23" s="56"/>
      <c r="I23" s="56"/>
      <c r="J23" s="56"/>
      <c r="K23" s="56"/>
      <c r="L23" s="56"/>
    </row>
    <row r="24" spans="1:18" ht="37.5" customHeight="1" x14ac:dyDescent="0.25">
      <c r="A24" s="9" t="s">
        <v>17</v>
      </c>
      <c r="B24" s="64" t="s">
        <v>57</v>
      </c>
      <c r="C24" s="64"/>
      <c r="D24" s="10" t="s">
        <v>5</v>
      </c>
      <c r="E24" s="3" t="s">
        <v>52</v>
      </c>
      <c r="F24" s="56">
        <v>80</v>
      </c>
      <c r="G24" s="56"/>
      <c r="H24" s="56"/>
      <c r="I24" s="56"/>
      <c r="J24" s="56"/>
      <c r="K24" s="56"/>
      <c r="L24" s="56"/>
    </row>
    <row r="25" spans="1:18" ht="19.5" customHeight="1" x14ac:dyDescent="0.25">
      <c r="A25" s="60" t="s">
        <v>7</v>
      </c>
      <c r="B25" s="60"/>
      <c r="C25" s="60"/>
      <c r="D25" s="60"/>
      <c r="E25" s="60"/>
      <c r="F25" s="61" t="s">
        <v>8</v>
      </c>
      <c r="G25" s="61"/>
      <c r="H25" s="61"/>
      <c r="I25" s="61"/>
      <c r="J25" s="61"/>
      <c r="K25" s="61"/>
      <c r="L25" s="61"/>
    </row>
    <row r="26" spans="1:18" ht="31.5" customHeight="1" x14ac:dyDescent="0.25">
      <c r="A26" s="60"/>
      <c r="B26" s="60"/>
      <c r="C26" s="60"/>
      <c r="D26" s="60"/>
      <c r="E26" s="60"/>
      <c r="F26" s="61" t="s">
        <v>9</v>
      </c>
      <c r="G26" s="61"/>
      <c r="H26" s="61"/>
      <c r="I26" s="62" t="s">
        <v>10</v>
      </c>
      <c r="J26" s="62"/>
      <c r="K26" s="62" t="s">
        <v>11</v>
      </c>
      <c r="L26" s="62"/>
    </row>
    <row r="27" spans="1:18" ht="23.25" customHeight="1" x14ac:dyDescent="0.25">
      <c r="A27" s="55" t="s">
        <v>31</v>
      </c>
      <c r="B27" s="54"/>
      <c r="C27" s="54"/>
      <c r="D27" s="54"/>
      <c r="E27" s="54"/>
      <c r="F27" s="57">
        <v>0</v>
      </c>
      <c r="G27" s="57"/>
      <c r="H27" s="57"/>
      <c r="I27" s="58">
        <v>0</v>
      </c>
      <c r="J27" s="58"/>
      <c r="K27" s="70">
        <v>0</v>
      </c>
      <c r="L27" s="70"/>
    </row>
    <row r="28" spans="1:18" ht="23.25" customHeight="1" x14ac:dyDescent="0.25">
      <c r="A28" s="67" t="s">
        <v>1</v>
      </c>
      <c r="B28" s="67"/>
      <c r="C28" s="8" t="s">
        <v>22</v>
      </c>
      <c r="D28" s="68" t="s">
        <v>32</v>
      </c>
      <c r="E28" s="69"/>
      <c r="F28" s="69"/>
      <c r="G28" s="69"/>
      <c r="H28" s="69"/>
      <c r="I28" s="69"/>
      <c r="J28" s="69"/>
      <c r="K28" s="69"/>
      <c r="L28" s="69"/>
    </row>
    <row r="29" spans="1:18" ht="23.25" customHeight="1" x14ac:dyDescent="0.25">
      <c r="A29" s="63" t="s">
        <v>2</v>
      </c>
      <c r="B29" s="63"/>
      <c r="C29" s="63"/>
      <c r="D29" s="4" t="s">
        <v>3</v>
      </c>
      <c r="E29" s="4" t="s">
        <v>4</v>
      </c>
      <c r="F29" s="63">
        <v>2015</v>
      </c>
      <c r="G29" s="63"/>
      <c r="H29" s="63"/>
      <c r="I29" s="63"/>
      <c r="J29" s="63"/>
      <c r="K29" s="63"/>
      <c r="L29" s="63"/>
    </row>
    <row r="30" spans="1:18" ht="45.75" customHeight="1" x14ac:dyDescent="0.25">
      <c r="A30" s="9" t="s">
        <v>14</v>
      </c>
      <c r="B30" s="64" t="s">
        <v>58</v>
      </c>
      <c r="C30" s="64"/>
      <c r="D30" s="10" t="s">
        <v>5</v>
      </c>
      <c r="E30" s="3" t="s">
        <v>54</v>
      </c>
      <c r="F30" s="56">
        <v>580</v>
      </c>
      <c r="G30" s="56"/>
      <c r="H30" s="56"/>
      <c r="I30" s="56"/>
      <c r="J30" s="56"/>
      <c r="K30" s="56"/>
      <c r="L30" s="56"/>
      <c r="M30" s="20"/>
      <c r="N30" t="s">
        <v>97</v>
      </c>
      <c r="O30">
        <f>4000000*1.18/57</f>
        <v>82807.017543859649</v>
      </c>
    </row>
    <row r="31" spans="1:18" ht="45.75" customHeight="1" x14ac:dyDescent="0.25">
      <c r="A31" s="9" t="s">
        <v>15</v>
      </c>
      <c r="B31" s="64" t="s">
        <v>59</v>
      </c>
      <c r="C31" s="64"/>
      <c r="D31" s="10" t="s">
        <v>5</v>
      </c>
      <c r="E31" s="3" t="s">
        <v>6</v>
      </c>
      <c r="F31" s="56" t="s">
        <v>60</v>
      </c>
      <c r="G31" s="56"/>
      <c r="H31" s="56"/>
      <c r="I31" s="56"/>
      <c r="J31" s="56"/>
      <c r="K31" s="56"/>
      <c r="L31" s="56"/>
      <c r="M31" s="20"/>
      <c r="O31">
        <v>150000</v>
      </c>
      <c r="Q31">
        <f>O30*12</f>
        <v>993684.21052631573</v>
      </c>
      <c r="R31" t="s">
        <v>98</v>
      </c>
    </row>
    <row r="32" spans="1:18" ht="48.75" customHeight="1" x14ac:dyDescent="0.25">
      <c r="A32" s="9" t="s">
        <v>16</v>
      </c>
      <c r="B32" s="64" t="s">
        <v>61</v>
      </c>
      <c r="C32" s="64"/>
      <c r="D32" s="10" t="s">
        <v>5</v>
      </c>
      <c r="E32" s="3" t="s">
        <v>62</v>
      </c>
      <c r="F32" s="56">
        <v>470</v>
      </c>
      <c r="G32" s="56"/>
      <c r="H32" s="56"/>
      <c r="I32" s="56"/>
      <c r="J32" s="56"/>
      <c r="K32" s="56"/>
      <c r="L32" s="56"/>
      <c r="M32" s="20" t="s">
        <v>96</v>
      </c>
      <c r="N32">
        <v>31700</v>
      </c>
      <c r="O32">
        <f>N32*12</f>
        <v>380400</v>
      </c>
      <c r="Q32">
        <f>O31+O32</f>
        <v>530400</v>
      </c>
      <c r="R32" t="s">
        <v>99</v>
      </c>
    </row>
    <row r="33" spans="1:18" ht="48.75" customHeight="1" x14ac:dyDescent="0.25">
      <c r="A33" s="9" t="s">
        <v>17</v>
      </c>
      <c r="B33" s="64" t="s">
        <v>65</v>
      </c>
      <c r="C33" s="64"/>
      <c r="D33" s="10" t="s">
        <v>5</v>
      </c>
      <c r="E33" s="3" t="s">
        <v>52</v>
      </c>
      <c r="F33" s="56">
        <v>100</v>
      </c>
      <c r="G33" s="56"/>
      <c r="H33" s="56"/>
      <c r="I33" s="56"/>
      <c r="J33" s="56"/>
      <c r="K33" s="56"/>
      <c r="L33" s="56"/>
      <c r="M33" s="20"/>
      <c r="N33">
        <f>135500/3</f>
        <v>45166.666666666664</v>
      </c>
      <c r="O33">
        <f>N33*12*1.18</f>
        <v>639560</v>
      </c>
    </row>
    <row r="34" spans="1:18" ht="45.75" customHeight="1" x14ac:dyDescent="0.25">
      <c r="A34" s="9" t="s">
        <v>19</v>
      </c>
      <c r="B34" s="64" t="s">
        <v>66</v>
      </c>
      <c r="C34" s="64"/>
      <c r="D34" s="10" t="s">
        <v>5</v>
      </c>
      <c r="E34" s="3" t="s">
        <v>52</v>
      </c>
      <c r="F34" s="56">
        <v>20</v>
      </c>
      <c r="G34" s="56"/>
      <c r="H34" s="56"/>
      <c r="I34" s="56"/>
      <c r="J34" s="56"/>
      <c r="K34" s="56"/>
      <c r="L34" s="56"/>
      <c r="M34" s="20"/>
      <c r="N34">
        <v>30000</v>
      </c>
      <c r="O34">
        <f>N34*12*1.18</f>
        <v>424800</v>
      </c>
      <c r="Q34">
        <f>O34</f>
        <v>424800</v>
      </c>
      <c r="R34" t="s">
        <v>100</v>
      </c>
    </row>
    <row r="35" spans="1:18" ht="45.75" customHeight="1" x14ac:dyDescent="0.25">
      <c r="A35" s="9" t="s">
        <v>27</v>
      </c>
      <c r="B35" s="64" t="s">
        <v>64</v>
      </c>
      <c r="C35" s="64"/>
      <c r="D35" s="10" t="s">
        <v>5</v>
      </c>
      <c r="E35" s="3" t="s">
        <v>48</v>
      </c>
      <c r="F35" s="56">
        <v>20367</v>
      </c>
      <c r="G35" s="56"/>
      <c r="H35" s="56"/>
      <c r="I35" s="56"/>
      <c r="J35" s="56"/>
      <c r="K35" s="56"/>
      <c r="L35" s="56"/>
      <c r="M35" s="20"/>
      <c r="O35">
        <v>200000</v>
      </c>
    </row>
    <row r="36" spans="1:18" ht="45.75" customHeight="1" x14ac:dyDescent="0.25">
      <c r="A36" s="9" t="s">
        <v>28</v>
      </c>
      <c r="B36" s="64" t="s">
        <v>63</v>
      </c>
      <c r="C36" s="64"/>
      <c r="D36" s="10" t="s">
        <v>5</v>
      </c>
      <c r="E36" s="3" t="s">
        <v>52</v>
      </c>
      <c r="F36" s="56">
        <v>75</v>
      </c>
      <c r="G36" s="56"/>
      <c r="H36" s="56"/>
      <c r="I36" s="56"/>
      <c r="J36" s="56"/>
      <c r="K36" s="56"/>
      <c r="L36" s="56"/>
      <c r="M36" s="20"/>
      <c r="O36">
        <f>O33+O34+O35+O32+O31</f>
        <v>1794760</v>
      </c>
      <c r="Q36">
        <f>SUM(Q31:Q35)</f>
        <v>1948884.2105263157</v>
      </c>
      <c r="R36" t="s">
        <v>101</v>
      </c>
    </row>
    <row r="37" spans="1:18" ht="26.25" customHeight="1" x14ac:dyDescent="0.25">
      <c r="A37" s="60" t="s">
        <v>7</v>
      </c>
      <c r="B37" s="60"/>
      <c r="C37" s="60"/>
      <c r="D37" s="60"/>
      <c r="E37" s="60"/>
      <c r="F37" s="61" t="s">
        <v>8</v>
      </c>
      <c r="G37" s="61"/>
      <c r="H37" s="61"/>
      <c r="I37" s="61"/>
      <c r="J37" s="61"/>
      <c r="K37" s="61"/>
      <c r="L37" s="61"/>
    </row>
    <row r="38" spans="1:18" ht="31.5" customHeight="1" x14ac:dyDescent="0.25">
      <c r="A38" s="60"/>
      <c r="B38" s="60"/>
      <c r="C38" s="60"/>
      <c r="D38" s="60"/>
      <c r="E38" s="60"/>
      <c r="F38" s="61" t="s">
        <v>9</v>
      </c>
      <c r="G38" s="61"/>
      <c r="H38" s="61"/>
      <c r="I38" s="62" t="s">
        <v>10</v>
      </c>
      <c r="J38" s="62"/>
      <c r="K38" s="62" t="s">
        <v>11</v>
      </c>
      <c r="L38" s="62"/>
    </row>
    <row r="39" spans="1:18" ht="23.25" customHeight="1" x14ac:dyDescent="0.25">
      <c r="A39" s="55" t="s">
        <v>32</v>
      </c>
      <c r="B39" s="54"/>
      <c r="C39" s="54"/>
      <c r="D39" s="54"/>
      <c r="E39" s="54"/>
      <c r="F39" s="57">
        <v>2000000</v>
      </c>
      <c r="G39" s="57"/>
      <c r="H39" s="57"/>
      <c r="I39" s="58">
        <v>0</v>
      </c>
      <c r="J39" s="58"/>
      <c r="K39" s="59">
        <f>F39</f>
        <v>2000000</v>
      </c>
      <c r="L39" s="59"/>
    </row>
    <row r="40" spans="1:18" ht="26.25" customHeight="1" x14ac:dyDescent="0.25">
      <c r="A40" s="67" t="s">
        <v>1</v>
      </c>
      <c r="B40" s="67"/>
      <c r="C40" s="8" t="s">
        <v>23</v>
      </c>
      <c r="D40" s="68" t="s">
        <v>33</v>
      </c>
      <c r="E40" s="69"/>
      <c r="F40" s="69"/>
      <c r="G40" s="69"/>
      <c r="H40" s="69"/>
      <c r="I40" s="69"/>
      <c r="J40" s="69"/>
      <c r="K40" s="69"/>
      <c r="L40" s="69"/>
    </row>
    <row r="41" spans="1:18" ht="25.5" x14ac:dyDescent="0.25">
      <c r="A41" s="63" t="s">
        <v>2</v>
      </c>
      <c r="B41" s="63"/>
      <c r="C41" s="63"/>
      <c r="D41" s="4" t="s">
        <v>3</v>
      </c>
      <c r="E41" s="4" t="s">
        <v>4</v>
      </c>
      <c r="F41" s="63">
        <v>2015</v>
      </c>
      <c r="G41" s="63"/>
      <c r="H41" s="63"/>
      <c r="I41" s="63"/>
      <c r="J41" s="63"/>
      <c r="K41" s="63"/>
      <c r="L41" s="63"/>
    </row>
    <row r="42" spans="1:18" ht="57.75" customHeight="1" x14ac:dyDescent="0.25">
      <c r="A42" s="9" t="s">
        <v>14</v>
      </c>
      <c r="B42" s="64" t="s">
        <v>67</v>
      </c>
      <c r="C42" s="64"/>
      <c r="D42" s="10" t="s">
        <v>5</v>
      </c>
      <c r="E42" s="3" t="s">
        <v>6</v>
      </c>
      <c r="F42" s="56">
        <v>2</v>
      </c>
      <c r="G42" s="56"/>
      <c r="H42" s="56"/>
      <c r="I42" s="56"/>
      <c r="J42" s="56"/>
      <c r="K42" s="56"/>
      <c r="L42" s="56"/>
    </row>
    <row r="43" spans="1:18" ht="57.75" customHeight="1" x14ac:dyDescent="0.25">
      <c r="A43" s="9" t="s">
        <v>15</v>
      </c>
      <c r="B43" s="64" t="s">
        <v>68</v>
      </c>
      <c r="C43" s="64"/>
      <c r="D43" s="10" t="s">
        <v>5</v>
      </c>
      <c r="E43" s="3" t="s">
        <v>6</v>
      </c>
      <c r="F43" s="56">
        <v>4</v>
      </c>
      <c r="G43" s="56"/>
      <c r="H43" s="56"/>
      <c r="I43" s="56"/>
      <c r="J43" s="56"/>
      <c r="K43" s="56"/>
      <c r="L43" s="56"/>
    </row>
    <row r="44" spans="1:18" x14ac:dyDescent="0.25">
      <c r="A44" s="60" t="s">
        <v>7</v>
      </c>
      <c r="B44" s="60"/>
      <c r="C44" s="60"/>
      <c r="D44" s="60"/>
      <c r="E44" s="60"/>
      <c r="F44" s="61" t="s">
        <v>8</v>
      </c>
      <c r="G44" s="61"/>
      <c r="H44" s="61"/>
      <c r="I44" s="61"/>
      <c r="J44" s="61"/>
      <c r="K44" s="61"/>
      <c r="L44" s="61"/>
    </row>
    <row r="45" spans="1:18" ht="37.5" customHeight="1" x14ac:dyDescent="0.25">
      <c r="A45" s="60"/>
      <c r="B45" s="60"/>
      <c r="C45" s="60"/>
      <c r="D45" s="60"/>
      <c r="E45" s="60"/>
      <c r="F45" s="61" t="s">
        <v>9</v>
      </c>
      <c r="G45" s="61"/>
      <c r="H45" s="61"/>
      <c r="I45" s="62" t="s">
        <v>10</v>
      </c>
      <c r="J45" s="62"/>
      <c r="K45" s="62" t="s">
        <v>11</v>
      </c>
      <c r="L45" s="62"/>
    </row>
    <row r="46" spans="1:18" ht="23.25" customHeight="1" x14ac:dyDescent="0.25">
      <c r="A46" s="55" t="s">
        <v>33</v>
      </c>
      <c r="B46" s="54"/>
      <c r="C46" s="54"/>
      <c r="D46" s="54"/>
      <c r="E46" s="54"/>
      <c r="F46" s="57">
        <v>15000</v>
      </c>
      <c r="G46" s="57"/>
      <c r="H46" s="57"/>
      <c r="I46" s="58">
        <v>0</v>
      </c>
      <c r="J46" s="58"/>
      <c r="K46" s="59">
        <v>15000</v>
      </c>
      <c r="L46" s="59"/>
    </row>
    <row r="47" spans="1:18" ht="28.5" customHeight="1" x14ac:dyDescent="0.25">
      <c r="A47" s="65" t="s">
        <v>0</v>
      </c>
      <c r="B47" s="65"/>
      <c r="C47" s="12">
        <v>2</v>
      </c>
      <c r="D47" s="66" t="s">
        <v>34</v>
      </c>
      <c r="E47" s="66"/>
      <c r="F47" s="66"/>
      <c r="G47" s="66"/>
      <c r="H47" s="66"/>
      <c r="I47" s="66"/>
      <c r="J47" s="66"/>
      <c r="K47" s="66"/>
      <c r="L47" s="66"/>
    </row>
    <row r="48" spans="1:18" ht="27.75" customHeight="1" x14ac:dyDescent="0.25">
      <c r="A48" s="67" t="s">
        <v>1</v>
      </c>
      <c r="B48" s="67"/>
      <c r="C48" s="13" t="s">
        <v>18</v>
      </c>
      <c r="D48" s="68" t="s">
        <v>87</v>
      </c>
      <c r="E48" s="69"/>
      <c r="F48" s="69"/>
      <c r="G48" s="69"/>
      <c r="H48" s="69"/>
      <c r="I48" s="69"/>
      <c r="J48" s="69"/>
      <c r="K48" s="69"/>
      <c r="L48" s="69"/>
    </row>
    <row r="49" spans="1:15" ht="25.5" x14ac:dyDescent="0.25">
      <c r="A49" s="63" t="s">
        <v>2</v>
      </c>
      <c r="B49" s="63"/>
      <c r="C49" s="63"/>
      <c r="D49" s="4" t="s">
        <v>3</v>
      </c>
      <c r="E49" s="4" t="s">
        <v>4</v>
      </c>
      <c r="F49" s="63">
        <v>2015</v>
      </c>
      <c r="G49" s="63"/>
      <c r="H49" s="63"/>
      <c r="I49" s="63"/>
      <c r="J49" s="63"/>
      <c r="K49" s="63"/>
      <c r="L49" s="63"/>
    </row>
    <row r="50" spans="1:15" ht="45" customHeight="1" x14ac:dyDescent="0.25">
      <c r="A50" s="9" t="s">
        <v>14</v>
      </c>
      <c r="B50" s="64" t="s">
        <v>69</v>
      </c>
      <c r="C50" s="64"/>
      <c r="D50" s="10" t="s">
        <v>5</v>
      </c>
      <c r="E50" s="3" t="s">
        <v>6</v>
      </c>
      <c r="F50" s="56">
        <v>100</v>
      </c>
      <c r="G50" s="56"/>
      <c r="H50" s="56"/>
      <c r="I50" s="56"/>
      <c r="J50" s="56"/>
      <c r="K50" s="56"/>
      <c r="L50" s="56"/>
    </row>
    <row r="51" spans="1:15" ht="45" customHeight="1" x14ac:dyDescent="0.25">
      <c r="A51" s="9" t="s">
        <v>15</v>
      </c>
      <c r="B51" s="64" t="s">
        <v>70</v>
      </c>
      <c r="C51" s="64"/>
      <c r="D51" s="10" t="s">
        <v>5</v>
      </c>
      <c r="E51" s="3" t="s">
        <v>6</v>
      </c>
      <c r="F51" s="56">
        <v>30</v>
      </c>
      <c r="G51" s="56"/>
      <c r="H51" s="56"/>
      <c r="I51" s="56"/>
      <c r="J51" s="56"/>
      <c r="K51" s="56"/>
      <c r="L51" s="56"/>
    </row>
    <row r="52" spans="1:15" ht="45" customHeight="1" x14ac:dyDescent="0.25">
      <c r="A52" s="9" t="s">
        <v>16</v>
      </c>
      <c r="B52" s="64" t="s">
        <v>71</v>
      </c>
      <c r="C52" s="64"/>
      <c r="D52" s="10" t="s">
        <v>5</v>
      </c>
      <c r="E52" s="3" t="s">
        <v>6</v>
      </c>
      <c r="F52" s="56">
        <v>100</v>
      </c>
      <c r="G52" s="56"/>
      <c r="H52" s="56"/>
      <c r="I52" s="56"/>
      <c r="J52" s="56"/>
      <c r="K52" s="56"/>
      <c r="L52" s="56"/>
    </row>
    <row r="53" spans="1:15" ht="54.75" customHeight="1" x14ac:dyDescent="0.25">
      <c r="A53" s="9" t="s">
        <v>17</v>
      </c>
      <c r="B53" s="64" t="s">
        <v>72</v>
      </c>
      <c r="C53" s="64"/>
      <c r="D53" s="10" t="s">
        <v>5</v>
      </c>
      <c r="E53" s="3" t="s">
        <v>6</v>
      </c>
      <c r="F53" s="56">
        <v>1</v>
      </c>
      <c r="G53" s="56"/>
      <c r="H53" s="56"/>
      <c r="I53" s="56"/>
      <c r="J53" s="56"/>
      <c r="K53" s="56"/>
      <c r="L53" s="56"/>
      <c r="N53">
        <v>5000</v>
      </c>
      <c r="O53" t="s">
        <v>95</v>
      </c>
    </row>
    <row r="54" spans="1:15" ht="84" customHeight="1" x14ac:dyDescent="0.25">
      <c r="A54" s="9" t="s">
        <v>19</v>
      </c>
      <c r="B54" s="64" t="s">
        <v>73</v>
      </c>
      <c r="C54" s="64"/>
      <c r="D54" s="10" t="s">
        <v>5</v>
      </c>
      <c r="E54" s="3" t="s">
        <v>6</v>
      </c>
      <c r="F54" s="56">
        <v>1000</v>
      </c>
      <c r="G54" s="56"/>
      <c r="H54" s="56"/>
      <c r="I54" s="56"/>
      <c r="J54" s="56"/>
      <c r="K54" s="56"/>
      <c r="L54" s="56"/>
    </row>
    <row r="55" spans="1:15" ht="45" customHeight="1" x14ac:dyDescent="0.25">
      <c r="A55" s="9" t="s">
        <v>27</v>
      </c>
      <c r="B55" s="64" t="s">
        <v>74</v>
      </c>
      <c r="C55" s="64"/>
      <c r="D55" s="10" t="s">
        <v>5</v>
      </c>
      <c r="E55" s="3" t="s">
        <v>6</v>
      </c>
      <c r="F55" s="56">
        <v>100</v>
      </c>
      <c r="G55" s="56"/>
      <c r="H55" s="56"/>
      <c r="I55" s="56"/>
      <c r="J55" s="56"/>
      <c r="K55" s="56"/>
      <c r="L55" s="56"/>
      <c r="N55">
        <v>45000</v>
      </c>
      <c r="O55" t="s">
        <v>93</v>
      </c>
    </row>
    <row r="56" spans="1:15" ht="54" customHeight="1" x14ac:dyDescent="0.25">
      <c r="A56" s="9" t="s">
        <v>28</v>
      </c>
      <c r="B56" s="80" t="s">
        <v>85</v>
      </c>
      <c r="C56" s="81"/>
      <c r="D56" s="10" t="s">
        <v>5</v>
      </c>
      <c r="E56" s="3" t="s">
        <v>6</v>
      </c>
      <c r="F56" s="56">
        <v>1</v>
      </c>
      <c r="G56" s="56"/>
      <c r="H56" s="56"/>
      <c r="I56" s="56"/>
      <c r="J56" s="56"/>
      <c r="K56" s="56"/>
      <c r="L56" s="56"/>
      <c r="N56">
        <v>5000</v>
      </c>
      <c r="O56" t="s">
        <v>94</v>
      </c>
    </row>
    <row r="57" spans="1:15" ht="130.5" customHeight="1" x14ac:dyDescent="0.25">
      <c r="A57" s="9" t="s">
        <v>29</v>
      </c>
      <c r="B57" s="78" t="s">
        <v>86</v>
      </c>
      <c r="C57" s="79"/>
      <c r="D57" s="10" t="s">
        <v>5</v>
      </c>
      <c r="E57" s="3" t="s">
        <v>6</v>
      </c>
      <c r="F57" s="56">
        <v>1</v>
      </c>
      <c r="G57" s="56"/>
      <c r="H57" s="56"/>
      <c r="I57" s="56"/>
      <c r="J57" s="56"/>
      <c r="K57" s="56"/>
      <c r="L57" s="56"/>
    </row>
    <row r="58" spans="1:15" ht="34.5" customHeight="1" x14ac:dyDescent="0.25">
      <c r="A58" s="9" t="s">
        <v>30</v>
      </c>
      <c r="B58" s="78" t="s">
        <v>88</v>
      </c>
      <c r="C58" s="79"/>
      <c r="D58" s="10" t="s">
        <v>5</v>
      </c>
      <c r="E58" s="3" t="s">
        <v>6</v>
      </c>
      <c r="F58" s="56">
        <v>1</v>
      </c>
      <c r="G58" s="56"/>
      <c r="H58" s="56"/>
      <c r="I58" s="56"/>
      <c r="J58" s="56"/>
      <c r="K58" s="56"/>
      <c r="L58" s="56"/>
    </row>
    <row r="59" spans="1:15" x14ac:dyDescent="0.25">
      <c r="A59" s="60" t="s">
        <v>7</v>
      </c>
      <c r="B59" s="60"/>
      <c r="C59" s="60"/>
      <c r="D59" s="60"/>
      <c r="E59" s="60"/>
      <c r="F59" s="61" t="s">
        <v>8</v>
      </c>
      <c r="G59" s="61"/>
      <c r="H59" s="61"/>
      <c r="I59" s="61"/>
      <c r="J59" s="61"/>
      <c r="K59" s="61"/>
      <c r="L59" s="61"/>
    </row>
    <row r="60" spans="1:15" ht="33" customHeight="1" x14ac:dyDescent="0.25">
      <c r="A60" s="60"/>
      <c r="B60" s="60"/>
      <c r="C60" s="60"/>
      <c r="D60" s="60"/>
      <c r="E60" s="60"/>
      <c r="F60" s="61" t="s">
        <v>9</v>
      </c>
      <c r="G60" s="61"/>
      <c r="H60" s="61"/>
      <c r="I60" s="77" t="s">
        <v>10</v>
      </c>
      <c r="J60" s="77"/>
      <c r="K60" s="62" t="s">
        <v>11</v>
      </c>
      <c r="L60" s="62"/>
    </row>
    <row r="61" spans="1:15" ht="34.5" customHeight="1" x14ac:dyDescent="0.25">
      <c r="A61" s="55" t="s">
        <v>87</v>
      </c>
      <c r="B61" s="54"/>
      <c r="C61" s="54"/>
      <c r="D61" s="54"/>
      <c r="E61" s="54"/>
      <c r="F61" s="57">
        <v>55000</v>
      </c>
      <c r="G61" s="57"/>
      <c r="H61" s="57"/>
      <c r="I61" s="58">
        <v>0</v>
      </c>
      <c r="J61" s="58"/>
      <c r="K61" s="59">
        <f>F61</f>
        <v>55000</v>
      </c>
      <c r="L61" s="59"/>
    </row>
    <row r="62" spans="1:15" ht="28.5" customHeight="1" x14ac:dyDescent="0.25">
      <c r="A62" s="67" t="s">
        <v>1</v>
      </c>
      <c r="B62" s="67"/>
      <c r="C62" s="8" t="s">
        <v>35</v>
      </c>
      <c r="D62" s="82" t="s">
        <v>36</v>
      </c>
      <c r="E62" s="83"/>
      <c r="F62" s="83"/>
      <c r="G62" s="83"/>
      <c r="H62" s="83"/>
      <c r="I62" s="83"/>
      <c r="J62" s="83"/>
      <c r="K62" s="83"/>
      <c r="L62" s="83"/>
    </row>
    <row r="63" spans="1:15" ht="30.75" customHeight="1" x14ac:dyDescent="0.25">
      <c r="A63" s="63" t="s">
        <v>2</v>
      </c>
      <c r="B63" s="63"/>
      <c r="C63" s="63"/>
      <c r="D63" s="4" t="s">
        <v>3</v>
      </c>
      <c r="E63" s="4" t="s">
        <v>4</v>
      </c>
      <c r="F63" s="63">
        <v>2015</v>
      </c>
      <c r="G63" s="63"/>
      <c r="H63" s="63"/>
      <c r="I63" s="63"/>
      <c r="J63" s="63"/>
      <c r="K63" s="63"/>
      <c r="L63" s="63"/>
    </row>
    <row r="64" spans="1:15" ht="34.5" customHeight="1" x14ac:dyDescent="0.25">
      <c r="A64" s="9" t="s">
        <v>14</v>
      </c>
      <c r="B64" s="54" t="s">
        <v>75</v>
      </c>
      <c r="C64" s="55"/>
      <c r="D64" s="10" t="s">
        <v>5</v>
      </c>
      <c r="E64" s="3" t="s">
        <v>6</v>
      </c>
      <c r="F64" s="56">
        <v>15</v>
      </c>
      <c r="G64" s="56"/>
      <c r="H64" s="56"/>
      <c r="I64" s="56"/>
      <c r="J64" s="56"/>
      <c r="K64" s="56"/>
      <c r="L64" s="56"/>
    </row>
    <row r="65" spans="1:15" ht="34.5" customHeight="1" x14ac:dyDescent="0.25">
      <c r="A65" s="9" t="s">
        <v>15</v>
      </c>
      <c r="B65" s="54" t="s">
        <v>76</v>
      </c>
      <c r="C65" s="55"/>
      <c r="D65" s="10" t="s">
        <v>5</v>
      </c>
      <c r="E65" s="3" t="s">
        <v>6</v>
      </c>
      <c r="F65" s="56">
        <v>15</v>
      </c>
      <c r="G65" s="56"/>
      <c r="H65" s="56"/>
      <c r="I65" s="56"/>
      <c r="J65" s="56"/>
      <c r="K65" s="56"/>
      <c r="L65" s="56"/>
      <c r="N65">
        <v>250000</v>
      </c>
      <c r="O65" t="s">
        <v>90</v>
      </c>
    </row>
    <row r="66" spans="1:15" ht="59.25" customHeight="1" x14ac:dyDescent="0.25">
      <c r="A66" s="9" t="s">
        <v>16</v>
      </c>
      <c r="B66" s="54" t="s">
        <v>77</v>
      </c>
      <c r="C66" s="55"/>
      <c r="D66" s="10" t="s">
        <v>5</v>
      </c>
      <c r="E66" s="3" t="s">
        <v>78</v>
      </c>
      <c r="F66" s="56">
        <v>2400</v>
      </c>
      <c r="G66" s="56"/>
      <c r="H66" s="56"/>
      <c r="I66" s="56"/>
      <c r="J66" s="56"/>
      <c r="K66" s="56"/>
      <c r="L66" s="56"/>
      <c r="N66">
        <v>50000</v>
      </c>
      <c r="O66" t="s">
        <v>91</v>
      </c>
    </row>
    <row r="67" spans="1:15" ht="86.25" customHeight="1" x14ac:dyDescent="0.25">
      <c r="A67" s="9" t="s">
        <v>17</v>
      </c>
      <c r="B67" s="54" t="s">
        <v>79</v>
      </c>
      <c r="C67" s="55"/>
      <c r="D67" s="10" t="s">
        <v>5</v>
      </c>
      <c r="E67" s="3" t="s">
        <v>6</v>
      </c>
      <c r="F67" s="56">
        <v>1500</v>
      </c>
      <c r="G67" s="56"/>
      <c r="H67" s="56"/>
      <c r="I67" s="56"/>
      <c r="J67" s="56"/>
      <c r="K67" s="56"/>
      <c r="L67" s="56"/>
      <c r="N67">
        <v>10000</v>
      </c>
      <c r="O67" t="s">
        <v>92</v>
      </c>
    </row>
    <row r="68" spans="1:15" ht="34.5" customHeight="1" x14ac:dyDescent="0.25">
      <c r="A68" s="9" t="s">
        <v>19</v>
      </c>
      <c r="B68" s="54" t="s">
        <v>80</v>
      </c>
      <c r="C68" s="55"/>
      <c r="D68" s="10" t="s">
        <v>5</v>
      </c>
      <c r="E68" s="3" t="s">
        <v>6</v>
      </c>
      <c r="F68" s="56">
        <v>1000</v>
      </c>
      <c r="G68" s="56"/>
      <c r="H68" s="56"/>
      <c r="I68" s="56"/>
      <c r="J68" s="56"/>
      <c r="K68" s="56"/>
      <c r="L68" s="56"/>
    </row>
    <row r="69" spans="1:15" ht="18.75" customHeight="1" x14ac:dyDescent="0.25">
      <c r="A69" s="60" t="s">
        <v>7</v>
      </c>
      <c r="B69" s="60"/>
      <c r="C69" s="60"/>
      <c r="D69" s="60"/>
      <c r="E69" s="60"/>
      <c r="F69" s="61" t="s">
        <v>8</v>
      </c>
      <c r="G69" s="61"/>
      <c r="H69" s="61"/>
      <c r="I69" s="61"/>
      <c r="J69" s="61"/>
      <c r="K69" s="61"/>
      <c r="L69" s="61"/>
    </row>
    <row r="70" spans="1:15" ht="33" customHeight="1" x14ac:dyDescent="0.25">
      <c r="A70" s="60"/>
      <c r="B70" s="60"/>
      <c r="C70" s="60"/>
      <c r="D70" s="60"/>
      <c r="E70" s="60"/>
      <c r="F70" s="61" t="s">
        <v>9</v>
      </c>
      <c r="G70" s="61"/>
      <c r="H70" s="61"/>
      <c r="I70" s="62" t="s">
        <v>10</v>
      </c>
      <c r="J70" s="62"/>
      <c r="K70" s="62" t="s">
        <v>11</v>
      </c>
      <c r="L70" s="62"/>
    </row>
    <row r="71" spans="1:15" ht="23.25" customHeight="1" x14ac:dyDescent="0.25">
      <c r="A71" s="55" t="s">
        <v>36</v>
      </c>
      <c r="B71" s="54"/>
      <c r="C71" s="54"/>
      <c r="D71" s="54"/>
      <c r="E71" s="54"/>
      <c r="F71" s="57">
        <v>310000</v>
      </c>
      <c r="G71" s="57"/>
      <c r="H71" s="57"/>
      <c r="I71" s="58">
        <v>0</v>
      </c>
      <c r="J71" s="58"/>
      <c r="K71" s="59">
        <f>F71</f>
        <v>310000</v>
      </c>
      <c r="L71" s="59"/>
    </row>
    <row r="72" spans="1:15" s="1" customFormat="1" ht="28.5" customHeight="1" x14ac:dyDescent="0.25">
      <c r="A72" s="73" t="s">
        <v>12</v>
      </c>
      <c r="B72" s="73"/>
      <c r="C72" s="14"/>
      <c r="D72" s="74" t="s">
        <v>84</v>
      </c>
      <c r="E72" s="74"/>
      <c r="F72" s="74"/>
      <c r="G72" s="74"/>
      <c r="H72" s="74"/>
      <c r="I72" s="74"/>
      <c r="J72" s="74"/>
      <c r="K72" s="74"/>
      <c r="L72" s="74"/>
    </row>
    <row r="73" spans="1:15" ht="28.5" customHeight="1" x14ac:dyDescent="0.25">
      <c r="A73" s="65" t="s">
        <v>0</v>
      </c>
      <c r="B73" s="65"/>
      <c r="C73" s="12">
        <v>3</v>
      </c>
      <c r="D73" s="66" t="s">
        <v>82</v>
      </c>
      <c r="E73" s="66"/>
      <c r="F73" s="66"/>
      <c r="G73" s="66"/>
      <c r="H73" s="66"/>
      <c r="I73" s="66"/>
      <c r="J73" s="66"/>
      <c r="K73" s="66"/>
      <c r="L73" s="66"/>
    </row>
    <row r="74" spans="1:15" ht="27.75" customHeight="1" x14ac:dyDescent="0.25">
      <c r="A74" s="67" t="s">
        <v>1</v>
      </c>
      <c r="B74" s="67"/>
      <c r="C74" s="8" t="s">
        <v>81</v>
      </c>
      <c r="D74" s="68" t="s">
        <v>83</v>
      </c>
      <c r="E74" s="69"/>
      <c r="F74" s="69"/>
      <c r="G74" s="69"/>
      <c r="H74" s="69"/>
      <c r="I74" s="69"/>
      <c r="J74" s="69"/>
      <c r="K74" s="69"/>
      <c r="L74" s="69"/>
    </row>
    <row r="75" spans="1:15" ht="25.5" x14ac:dyDescent="0.25">
      <c r="A75" s="63" t="s">
        <v>2</v>
      </c>
      <c r="B75" s="63"/>
      <c r="C75" s="63"/>
      <c r="D75" s="4" t="s">
        <v>3</v>
      </c>
      <c r="E75" s="4" t="s">
        <v>4</v>
      </c>
      <c r="F75" s="63">
        <v>2015</v>
      </c>
      <c r="G75" s="63"/>
      <c r="H75" s="63"/>
      <c r="I75" s="63"/>
      <c r="J75" s="63"/>
      <c r="K75" s="63"/>
      <c r="L75" s="63"/>
    </row>
    <row r="76" spans="1:15" ht="45" customHeight="1" x14ac:dyDescent="0.25">
      <c r="A76" s="9" t="s">
        <v>14</v>
      </c>
      <c r="B76" s="64" t="s">
        <v>83</v>
      </c>
      <c r="C76" s="64"/>
      <c r="D76" s="10" t="s">
        <v>5</v>
      </c>
      <c r="E76" s="3" t="s">
        <v>52</v>
      </c>
      <c r="F76" s="56">
        <v>100</v>
      </c>
      <c r="G76" s="56"/>
      <c r="H76" s="56"/>
      <c r="I76" s="56"/>
      <c r="J76" s="56"/>
      <c r="K76" s="56"/>
      <c r="L76" s="56"/>
      <c r="N76" s="15" t="s">
        <v>89</v>
      </c>
    </row>
    <row r="77" spans="1:15" x14ac:dyDescent="0.25">
      <c r="A77" s="60" t="s">
        <v>7</v>
      </c>
      <c r="B77" s="60"/>
      <c r="C77" s="60"/>
      <c r="D77" s="60"/>
      <c r="E77" s="60"/>
      <c r="F77" s="61" t="s">
        <v>8</v>
      </c>
      <c r="G77" s="61"/>
      <c r="H77" s="61"/>
      <c r="I77" s="61"/>
      <c r="J77" s="61"/>
      <c r="K77" s="61"/>
      <c r="L77" s="61"/>
    </row>
    <row r="78" spans="1:15" ht="33" customHeight="1" x14ac:dyDescent="0.25">
      <c r="A78" s="60"/>
      <c r="B78" s="60"/>
      <c r="C78" s="60"/>
      <c r="D78" s="60"/>
      <c r="E78" s="60"/>
      <c r="F78" s="61" t="s">
        <v>9</v>
      </c>
      <c r="G78" s="61"/>
      <c r="H78" s="61"/>
      <c r="I78" s="77" t="s">
        <v>10</v>
      </c>
      <c r="J78" s="77"/>
      <c r="K78" s="62" t="s">
        <v>11</v>
      </c>
      <c r="L78" s="62"/>
    </row>
    <row r="79" spans="1:15" ht="23.25" customHeight="1" x14ac:dyDescent="0.25">
      <c r="A79" s="55" t="s">
        <v>83</v>
      </c>
      <c r="B79" s="54"/>
      <c r="C79" s="54"/>
      <c r="D79" s="54"/>
      <c r="E79" s="54"/>
      <c r="F79" s="57">
        <v>2584002.92</v>
      </c>
      <c r="G79" s="57"/>
      <c r="H79" s="57"/>
      <c r="I79" s="58">
        <v>0</v>
      </c>
      <c r="J79" s="58"/>
      <c r="K79" s="59">
        <f>F79</f>
        <v>2584002.92</v>
      </c>
      <c r="L79" s="59"/>
    </row>
    <row r="90" spans="16:16" x14ac:dyDescent="0.25">
      <c r="P90" s="5"/>
    </row>
    <row r="91" spans="16:16" x14ac:dyDescent="0.25">
      <c r="P91" s="5"/>
    </row>
    <row r="94" spans="16:16" x14ac:dyDescent="0.25">
      <c r="P94" s="5"/>
    </row>
  </sheetData>
  <mergeCells count="178">
    <mergeCell ref="A73:B73"/>
    <mergeCell ref="D73:L73"/>
    <mergeCell ref="A74:B74"/>
    <mergeCell ref="D74:L74"/>
    <mergeCell ref="A75:C75"/>
    <mergeCell ref="F75:L75"/>
    <mergeCell ref="B76:C76"/>
    <mergeCell ref="F76:L76"/>
    <mergeCell ref="B56:C56"/>
    <mergeCell ref="F56:L56"/>
    <mergeCell ref="B57:C57"/>
    <mergeCell ref="F57:L57"/>
    <mergeCell ref="A72:B72"/>
    <mergeCell ref="D72:L72"/>
    <mergeCell ref="F65:L65"/>
    <mergeCell ref="B65:C65"/>
    <mergeCell ref="B66:C66"/>
    <mergeCell ref="F66:L66"/>
    <mergeCell ref="B67:C67"/>
    <mergeCell ref="F67:L67"/>
    <mergeCell ref="A62:B62"/>
    <mergeCell ref="D62:L62"/>
    <mergeCell ref="A63:C63"/>
    <mergeCell ref="F63:L63"/>
    <mergeCell ref="A79:E79"/>
    <mergeCell ref="F79:H79"/>
    <mergeCell ref="I79:J79"/>
    <mergeCell ref="K79:L79"/>
    <mergeCell ref="A77:E78"/>
    <mergeCell ref="F77:L77"/>
    <mergeCell ref="F78:H78"/>
    <mergeCell ref="I78:J78"/>
    <mergeCell ref="K78:L78"/>
    <mergeCell ref="B51:C51"/>
    <mergeCell ref="F51:L51"/>
    <mergeCell ref="B52:C52"/>
    <mergeCell ref="F52:L52"/>
    <mergeCell ref="B53:C53"/>
    <mergeCell ref="F53:L53"/>
    <mergeCell ref="A61:E61"/>
    <mergeCell ref="F61:H61"/>
    <mergeCell ref="I61:J61"/>
    <mergeCell ref="K61:L61"/>
    <mergeCell ref="A59:E60"/>
    <mergeCell ref="F59:L59"/>
    <mergeCell ref="F60:H60"/>
    <mergeCell ref="I60:J60"/>
    <mergeCell ref="K60:L60"/>
    <mergeCell ref="B54:C54"/>
    <mergeCell ref="B55:C55"/>
    <mergeCell ref="F55:L55"/>
    <mergeCell ref="F54:L54"/>
    <mergeCell ref="B58:C58"/>
    <mergeCell ref="F58:L58"/>
    <mergeCell ref="A39:E39"/>
    <mergeCell ref="F39:H39"/>
    <mergeCell ref="I39:J39"/>
    <mergeCell ref="K39:L39"/>
    <mergeCell ref="F41:L41"/>
    <mergeCell ref="B42:C42"/>
    <mergeCell ref="F42:L42"/>
    <mergeCell ref="A46:E46"/>
    <mergeCell ref="F46:H46"/>
    <mergeCell ref="I46:J46"/>
    <mergeCell ref="K46:L46"/>
    <mergeCell ref="B43:C43"/>
    <mergeCell ref="F43:L43"/>
    <mergeCell ref="A44:E45"/>
    <mergeCell ref="F44:L44"/>
    <mergeCell ref="F45:H45"/>
    <mergeCell ref="I45:J45"/>
    <mergeCell ref="K45:L45"/>
    <mergeCell ref="F12:L12"/>
    <mergeCell ref="F13:L13"/>
    <mergeCell ref="B22:C22"/>
    <mergeCell ref="F22:L22"/>
    <mergeCell ref="F16:L16"/>
    <mergeCell ref="K17:L17"/>
    <mergeCell ref="F17:H17"/>
    <mergeCell ref="I17:J17"/>
    <mergeCell ref="A19:B19"/>
    <mergeCell ref="D19:L19"/>
    <mergeCell ref="A20:C20"/>
    <mergeCell ref="F20:L20"/>
    <mergeCell ref="B23:C23"/>
    <mergeCell ref="F23:L23"/>
    <mergeCell ref="B31:C31"/>
    <mergeCell ref="F31:L31"/>
    <mergeCell ref="B32:C32"/>
    <mergeCell ref="F32:L32"/>
    <mergeCell ref="B34:C34"/>
    <mergeCell ref="F34:L34"/>
    <mergeCell ref="B7:C7"/>
    <mergeCell ref="B8:C8"/>
    <mergeCell ref="B9:C9"/>
    <mergeCell ref="A29:C29"/>
    <mergeCell ref="F29:L29"/>
    <mergeCell ref="B30:C30"/>
    <mergeCell ref="F30:L30"/>
    <mergeCell ref="B33:C33"/>
    <mergeCell ref="F33:L33"/>
    <mergeCell ref="F18:H18"/>
    <mergeCell ref="I18:J18"/>
    <mergeCell ref="K18:L18"/>
    <mergeCell ref="A18:E18"/>
    <mergeCell ref="B21:C21"/>
    <mergeCell ref="F21:L21"/>
    <mergeCell ref="A16:E17"/>
    <mergeCell ref="B35:C35"/>
    <mergeCell ref="F35:L35"/>
    <mergeCell ref="A37:E38"/>
    <mergeCell ref="F37:L37"/>
    <mergeCell ref="F38:H38"/>
    <mergeCell ref="I38:J38"/>
    <mergeCell ref="K38:L38"/>
    <mergeCell ref="B36:C36"/>
    <mergeCell ref="F36:L36"/>
    <mergeCell ref="F5:L5"/>
    <mergeCell ref="F6:L6"/>
    <mergeCell ref="F15:L15"/>
    <mergeCell ref="A1:L1"/>
    <mergeCell ref="A5:C5"/>
    <mergeCell ref="B6:C6"/>
    <mergeCell ref="B15:C15"/>
    <mergeCell ref="A2:B2"/>
    <mergeCell ref="D2:L2"/>
    <mergeCell ref="A3:B3"/>
    <mergeCell ref="D3:L3"/>
    <mergeCell ref="A4:B4"/>
    <mergeCell ref="D4:L4"/>
    <mergeCell ref="B10:C10"/>
    <mergeCell ref="B11:C11"/>
    <mergeCell ref="B12:C12"/>
    <mergeCell ref="B13:C13"/>
    <mergeCell ref="B14:C14"/>
    <mergeCell ref="F14:L14"/>
    <mergeCell ref="F7:L7"/>
    <mergeCell ref="F8:L8"/>
    <mergeCell ref="F9:L9"/>
    <mergeCell ref="F10:L10"/>
    <mergeCell ref="F11:L11"/>
    <mergeCell ref="A49:C49"/>
    <mergeCell ref="F49:L49"/>
    <mergeCell ref="B50:C50"/>
    <mergeCell ref="F50:L50"/>
    <mergeCell ref="B24:C24"/>
    <mergeCell ref="F24:L24"/>
    <mergeCell ref="A47:B47"/>
    <mergeCell ref="D47:L47"/>
    <mergeCell ref="A48:B48"/>
    <mergeCell ref="D48:L48"/>
    <mergeCell ref="A25:E26"/>
    <mergeCell ref="F25:L25"/>
    <mergeCell ref="F26:H26"/>
    <mergeCell ref="I26:J26"/>
    <mergeCell ref="K26:L26"/>
    <mergeCell ref="A27:E27"/>
    <mergeCell ref="F27:H27"/>
    <mergeCell ref="I27:J27"/>
    <mergeCell ref="K27:L27"/>
    <mergeCell ref="A28:B28"/>
    <mergeCell ref="D28:L28"/>
    <mergeCell ref="A40:B40"/>
    <mergeCell ref="D40:L40"/>
    <mergeCell ref="A41:C41"/>
    <mergeCell ref="B64:C64"/>
    <mergeCell ref="F64:L64"/>
    <mergeCell ref="B68:C68"/>
    <mergeCell ref="F68:L68"/>
    <mergeCell ref="A71:E71"/>
    <mergeCell ref="F71:H71"/>
    <mergeCell ref="I71:J71"/>
    <mergeCell ref="K71:L71"/>
    <mergeCell ref="A69:E70"/>
    <mergeCell ref="F69:L69"/>
    <mergeCell ref="F70:H70"/>
    <mergeCell ref="I70:J70"/>
    <mergeCell ref="K70:L70"/>
  </mergeCells>
  <pageMargins left="0.7" right="0.7" top="0.75" bottom="0.75" header="0.3" footer="0.3"/>
  <pageSetup paperSize="9" scale="64" orientation="portrait" r:id="rId1"/>
  <rowBreaks count="1" manualBreakCount="1">
    <brk id="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0"/>
  <sheetViews>
    <sheetView tabSelected="1" topLeftCell="A100" workbookViewId="0">
      <selection activeCell="A117" sqref="A117:E117"/>
    </sheetView>
  </sheetViews>
  <sheetFormatPr defaultRowHeight="15" x14ac:dyDescent="0.25"/>
  <cols>
    <col min="1" max="1" width="6" customWidth="1"/>
    <col min="2" max="2" width="11.7109375" customWidth="1"/>
    <col min="3" max="3" width="38.85546875" customWidth="1"/>
    <col min="4" max="4" width="11.42578125" customWidth="1"/>
    <col min="5" max="5" width="8.42578125" customWidth="1"/>
    <col min="6" max="6" width="6.5703125" style="48" customWidth="1"/>
    <col min="7" max="7" width="4.85546875" customWidth="1"/>
    <col min="8" max="8" width="4.140625" customWidth="1"/>
    <col min="9" max="9" width="5.85546875" customWidth="1"/>
    <col min="10" max="10" width="4.42578125" customWidth="1"/>
    <col min="11" max="11" width="10.5703125" style="48" customWidth="1"/>
    <col min="12" max="12" width="7.5703125" style="48" customWidth="1"/>
    <col min="14" max="14" width="14.140625" bestFit="1" customWidth="1"/>
    <col min="15" max="15" width="11.7109375" bestFit="1" customWidth="1"/>
  </cols>
  <sheetData>
    <row r="1" spans="1:18" ht="45" customHeight="1" x14ac:dyDescent="0.25">
      <c r="A1" s="71" t="s">
        <v>113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1"/>
      <c r="N1" s="1"/>
      <c r="O1" s="1"/>
      <c r="P1" s="1"/>
      <c r="Q1" s="1"/>
      <c r="R1" s="1"/>
    </row>
    <row r="2" spans="1:18" x14ac:dyDescent="0.25">
      <c r="A2" s="73" t="s">
        <v>12</v>
      </c>
      <c r="B2" s="73"/>
      <c r="C2" s="18"/>
      <c r="D2" s="74" t="s">
        <v>24</v>
      </c>
      <c r="E2" s="74"/>
      <c r="F2" s="74"/>
      <c r="G2" s="74"/>
      <c r="H2" s="74"/>
      <c r="I2" s="74"/>
      <c r="J2" s="74"/>
      <c r="K2" s="74"/>
      <c r="L2" s="74"/>
      <c r="M2" s="1"/>
      <c r="N2" s="1"/>
      <c r="O2" s="1"/>
      <c r="P2" s="1"/>
      <c r="Q2" s="1"/>
      <c r="R2" s="1"/>
    </row>
    <row r="3" spans="1:18" x14ac:dyDescent="0.25">
      <c r="A3" s="75" t="s">
        <v>0</v>
      </c>
      <c r="B3" s="75"/>
      <c r="C3" s="19">
        <v>1</v>
      </c>
      <c r="D3" s="76" t="s">
        <v>25</v>
      </c>
      <c r="E3" s="76"/>
      <c r="F3" s="76"/>
      <c r="G3" s="76"/>
      <c r="H3" s="76"/>
      <c r="I3" s="76"/>
      <c r="J3" s="76"/>
      <c r="K3" s="76"/>
      <c r="L3" s="76"/>
      <c r="M3" s="1"/>
      <c r="N3" s="1"/>
      <c r="O3" s="1"/>
      <c r="P3" s="1"/>
      <c r="Q3" s="1"/>
      <c r="R3" s="1"/>
    </row>
    <row r="4" spans="1:18" x14ac:dyDescent="0.25">
      <c r="A4" s="67" t="s">
        <v>1</v>
      </c>
      <c r="B4" s="67"/>
      <c r="C4" s="8" t="s">
        <v>13</v>
      </c>
      <c r="D4" s="68" t="s">
        <v>129</v>
      </c>
      <c r="E4" s="69"/>
      <c r="F4" s="69"/>
      <c r="G4" s="69"/>
      <c r="H4" s="69"/>
      <c r="I4" s="69"/>
      <c r="J4" s="69"/>
      <c r="K4" s="69"/>
      <c r="L4" s="69"/>
      <c r="M4" s="41"/>
      <c r="N4" s="1"/>
      <c r="O4" s="1"/>
      <c r="P4" s="1"/>
      <c r="Q4" s="1"/>
      <c r="R4" s="1"/>
    </row>
    <row r="5" spans="1:18" ht="25.5" x14ac:dyDescent="0.25">
      <c r="A5" s="63" t="s">
        <v>2</v>
      </c>
      <c r="B5" s="63"/>
      <c r="C5" s="63"/>
      <c r="D5" s="16" t="s">
        <v>3</v>
      </c>
      <c r="E5" s="16" t="s">
        <v>4</v>
      </c>
      <c r="F5" s="63">
        <v>2020</v>
      </c>
      <c r="G5" s="63"/>
      <c r="H5" s="63"/>
      <c r="I5" s="63"/>
      <c r="J5" s="63"/>
      <c r="K5" s="63"/>
      <c r="L5" s="63"/>
      <c r="M5" s="1"/>
      <c r="N5" s="1"/>
      <c r="O5" s="1"/>
      <c r="P5" s="1"/>
      <c r="Q5" s="1"/>
      <c r="R5" s="1"/>
    </row>
    <row r="6" spans="1:18" x14ac:dyDescent="0.25">
      <c r="A6" s="22" t="s">
        <v>119</v>
      </c>
      <c r="B6" s="123" t="s">
        <v>108</v>
      </c>
      <c r="C6" s="123"/>
      <c r="D6" s="43" t="s">
        <v>200</v>
      </c>
      <c r="E6" s="43" t="s">
        <v>48</v>
      </c>
      <c r="F6" s="122">
        <v>21900</v>
      </c>
      <c r="G6" s="122"/>
      <c r="H6" s="122"/>
      <c r="I6" s="122"/>
      <c r="J6" s="122"/>
      <c r="K6" s="122"/>
      <c r="L6" s="122"/>
      <c r="M6" s="1"/>
      <c r="N6" s="1"/>
      <c r="O6" s="1"/>
      <c r="P6" s="1"/>
      <c r="Q6" s="1"/>
      <c r="R6" s="1"/>
    </row>
    <row r="7" spans="1:18" ht="19.5" customHeight="1" x14ac:dyDescent="0.25">
      <c r="A7" s="22" t="s">
        <v>120</v>
      </c>
      <c r="B7" s="89" t="s">
        <v>109</v>
      </c>
      <c r="C7" s="91"/>
      <c r="D7" s="43" t="s">
        <v>200</v>
      </c>
      <c r="E7" s="43" t="s">
        <v>136</v>
      </c>
      <c r="F7" s="122">
        <v>21900</v>
      </c>
      <c r="G7" s="122"/>
      <c r="H7" s="122"/>
      <c r="I7" s="122"/>
      <c r="J7" s="122"/>
      <c r="K7" s="122"/>
      <c r="L7" s="122"/>
      <c r="M7" s="1"/>
      <c r="N7" s="1"/>
      <c r="O7" s="1"/>
      <c r="P7" s="1"/>
      <c r="Q7" s="1"/>
      <c r="R7" s="1"/>
    </row>
    <row r="8" spans="1:18" ht="15" customHeight="1" x14ac:dyDescent="0.25">
      <c r="A8" s="22" t="s">
        <v>121</v>
      </c>
      <c r="B8" s="123" t="s">
        <v>111</v>
      </c>
      <c r="C8" s="123"/>
      <c r="D8" s="43" t="s">
        <v>230</v>
      </c>
      <c r="E8" s="43" t="s">
        <v>6</v>
      </c>
      <c r="F8" s="122">
        <v>100</v>
      </c>
      <c r="G8" s="122"/>
      <c r="H8" s="122"/>
      <c r="I8" s="122"/>
      <c r="J8" s="122"/>
      <c r="K8" s="122"/>
      <c r="L8" s="122"/>
      <c r="M8" s="1"/>
      <c r="N8" s="1"/>
      <c r="O8" s="1"/>
      <c r="P8" s="1"/>
      <c r="Q8" s="1"/>
      <c r="R8" s="1"/>
    </row>
    <row r="9" spans="1:18" x14ac:dyDescent="0.25">
      <c r="A9" s="22" t="s">
        <v>122</v>
      </c>
      <c r="B9" s="123" t="s">
        <v>112</v>
      </c>
      <c r="C9" s="123"/>
      <c r="D9" s="43" t="s">
        <v>230</v>
      </c>
      <c r="E9" s="43" t="s">
        <v>6</v>
      </c>
      <c r="F9" s="122">
        <v>300</v>
      </c>
      <c r="G9" s="122"/>
      <c r="H9" s="122"/>
      <c r="I9" s="122"/>
      <c r="J9" s="122"/>
      <c r="K9" s="122"/>
      <c r="L9" s="122"/>
      <c r="M9" s="1"/>
      <c r="N9" s="1"/>
      <c r="O9" s="1"/>
      <c r="P9" s="1"/>
      <c r="Q9" s="1"/>
      <c r="R9" s="1"/>
    </row>
    <row r="10" spans="1:18" ht="24.75" customHeight="1" x14ac:dyDescent="0.25">
      <c r="A10" s="22" t="s">
        <v>123</v>
      </c>
      <c r="B10" s="89" t="s">
        <v>137</v>
      </c>
      <c r="C10" s="91"/>
      <c r="D10" s="43" t="s">
        <v>231</v>
      </c>
      <c r="E10" s="43" t="s">
        <v>6</v>
      </c>
      <c r="F10" s="84">
        <v>50</v>
      </c>
      <c r="G10" s="85"/>
      <c r="H10" s="85"/>
      <c r="I10" s="85"/>
      <c r="J10" s="85"/>
      <c r="K10" s="85"/>
      <c r="L10" s="86"/>
      <c r="M10" s="1"/>
      <c r="N10" s="1"/>
      <c r="O10" s="1"/>
      <c r="P10" s="1"/>
      <c r="Q10" s="1"/>
      <c r="R10" s="1"/>
    </row>
    <row r="11" spans="1:18" ht="15" customHeight="1" x14ac:dyDescent="0.25">
      <c r="A11" s="22" t="s">
        <v>124</v>
      </c>
      <c r="B11" s="123" t="s">
        <v>116</v>
      </c>
      <c r="C11" s="123"/>
      <c r="D11" s="43" t="s">
        <v>230</v>
      </c>
      <c r="E11" s="43" t="s">
        <v>6</v>
      </c>
      <c r="F11" s="122">
        <v>20</v>
      </c>
      <c r="G11" s="122"/>
      <c r="H11" s="122"/>
      <c r="I11" s="122"/>
      <c r="J11" s="122"/>
      <c r="K11" s="122"/>
      <c r="L11" s="122"/>
      <c r="M11" s="1"/>
      <c r="N11" s="1"/>
      <c r="O11" s="1"/>
      <c r="P11" s="1"/>
      <c r="Q11" s="1"/>
      <c r="R11" s="1"/>
    </row>
    <row r="12" spans="1:18" x14ac:dyDescent="0.25">
      <c r="A12" s="22" t="s">
        <v>125</v>
      </c>
      <c r="B12" s="123" t="s">
        <v>117</v>
      </c>
      <c r="C12" s="123"/>
      <c r="D12" s="43" t="s">
        <v>230</v>
      </c>
      <c r="E12" s="43" t="s">
        <v>6</v>
      </c>
      <c r="F12" s="122">
        <v>7500</v>
      </c>
      <c r="G12" s="122"/>
      <c r="H12" s="122"/>
      <c r="I12" s="122"/>
      <c r="J12" s="122"/>
      <c r="K12" s="122"/>
      <c r="L12" s="122"/>
      <c r="M12" s="1"/>
      <c r="N12" s="1"/>
      <c r="O12" s="1"/>
      <c r="P12" s="1"/>
      <c r="Q12" s="1"/>
      <c r="R12" s="1"/>
    </row>
    <row r="13" spans="1:18" ht="23.25" customHeight="1" x14ac:dyDescent="0.25">
      <c r="A13" s="22" t="s">
        <v>126</v>
      </c>
      <c r="B13" s="89" t="s">
        <v>148</v>
      </c>
      <c r="C13" s="91"/>
      <c r="D13" s="43" t="s">
        <v>230</v>
      </c>
      <c r="E13" s="43" t="s">
        <v>6</v>
      </c>
      <c r="F13" s="84">
        <v>30</v>
      </c>
      <c r="G13" s="85"/>
      <c r="H13" s="85"/>
      <c r="I13" s="85"/>
      <c r="J13" s="85"/>
      <c r="K13" s="85"/>
      <c r="L13" s="86"/>
      <c r="M13" s="1"/>
      <c r="N13" s="1"/>
      <c r="O13" s="1"/>
      <c r="P13" s="1"/>
      <c r="Q13" s="1"/>
      <c r="R13" s="1"/>
    </row>
    <row r="14" spans="1:18" ht="23.25" customHeight="1" x14ac:dyDescent="0.25">
      <c r="A14" s="22" t="s">
        <v>239</v>
      </c>
      <c r="B14" s="89" t="s">
        <v>242</v>
      </c>
      <c r="C14" s="91"/>
      <c r="D14" s="49" t="s">
        <v>232</v>
      </c>
      <c r="E14" s="49" t="s">
        <v>52</v>
      </c>
      <c r="F14" s="84">
        <v>50</v>
      </c>
      <c r="G14" s="85"/>
      <c r="H14" s="85"/>
      <c r="I14" s="85"/>
      <c r="J14" s="85"/>
      <c r="K14" s="85"/>
      <c r="L14" s="86"/>
      <c r="M14" s="1"/>
      <c r="N14" s="1"/>
      <c r="O14" s="1"/>
      <c r="P14" s="1"/>
      <c r="Q14" s="1"/>
      <c r="R14" s="1"/>
    </row>
    <row r="15" spans="1:18" x14ac:dyDescent="0.25">
      <c r="A15" s="22" t="s">
        <v>243</v>
      </c>
      <c r="B15" s="123" t="s">
        <v>46</v>
      </c>
      <c r="C15" s="123"/>
      <c r="D15" s="21" t="s">
        <v>232</v>
      </c>
      <c r="E15" s="3" t="s">
        <v>52</v>
      </c>
      <c r="F15" s="122">
        <v>100</v>
      </c>
      <c r="G15" s="122"/>
      <c r="H15" s="122"/>
      <c r="I15" s="122"/>
      <c r="J15" s="122"/>
      <c r="K15" s="122"/>
      <c r="L15" s="122"/>
      <c r="M15" s="1"/>
      <c r="N15" s="1"/>
      <c r="O15" s="1"/>
      <c r="P15" s="1"/>
      <c r="Q15" s="1"/>
      <c r="R15" s="1"/>
    </row>
    <row r="16" spans="1:18" x14ac:dyDescent="0.25">
      <c r="A16" s="60" t="s">
        <v>7</v>
      </c>
      <c r="B16" s="60"/>
      <c r="C16" s="60"/>
      <c r="D16" s="60"/>
      <c r="E16" s="60"/>
      <c r="F16" s="61" t="s">
        <v>8</v>
      </c>
      <c r="G16" s="61"/>
      <c r="H16" s="61"/>
      <c r="I16" s="61"/>
      <c r="J16" s="61"/>
      <c r="K16" s="61"/>
      <c r="L16" s="61"/>
      <c r="M16" s="1"/>
      <c r="N16" s="1"/>
      <c r="O16" s="1"/>
      <c r="P16" s="1"/>
      <c r="Q16" s="1"/>
      <c r="R16" s="1"/>
    </row>
    <row r="17" spans="1:18" x14ac:dyDescent="0.25">
      <c r="A17" s="60"/>
      <c r="B17" s="60"/>
      <c r="C17" s="60"/>
      <c r="D17" s="60"/>
      <c r="E17" s="60"/>
      <c r="F17" s="61" t="s">
        <v>9</v>
      </c>
      <c r="G17" s="61"/>
      <c r="H17" s="61"/>
      <c r="I17" s="62" t="s">
        <v>10</v>
      </c>
      <c r="J17" s="62"/>
      <c r="K17" s="62" t="s">
        <v>11</v>
      </c>
      <c r="L17" s="62"/>
      <c r="M17" s="1"/>
      <c r="N17" s="1"/>
      <c r="O17" s="1"/>
      <c r="P17" s="1"/>
      <c r="Q17" s="1"/>
      <c r="R17" s="1"/>
    </row>
    <row r="18" spans="1:18" ht="24.75" customHeight="1" x14ac:dyDescent="0.25">
      <c r="A18" s="44">
        <v>1</v>
      </c>
      <c r="B18" s="89" t="s">
        <v>204</v>
      </c>
      <c r="C18" s="90"/>
      <c r="D18" s="90"/>
      <c r="E18" s="91"/>
      <c r="F18" s="57">
        <v>0</v>
      </c>
      <c r="G18" s="57"/>
      <c r="H18" s="57"/>
      <c r="I18" s="58">
        <v>0</v>
      </c>
      <c r="J18" s="58"/>
      <c r="K18" s="59">
        <f>F18+I18</f>
        <v>0</v>
      </c>
      <c r="L18" s="59"/>
      <c r="M18" s="1"/>
      <c r="N18" s="1"/>
      <c r="O18" s="1"/>
      <c r="P18" s="1"/>
      <c r="Q18" s="1"/>
      <c r="R18" s="1"/>
    </row>
    <row r="19" spans="1:18" ht="21" customHeight="1" x14ac:dyDescent="0.25">
      <c r="A19" s="40">
        <v>2</v>
      </c>
      <c r="B19" s="89" t="s">
        <v>244</v>
      </c>
      <c r="C19" s="90"/>
      <c r="D19" s="90"/>
      <c r="E19" s="91"/>
      <c r="F19" s="96">
        <v>400000</v>
      </c>
      <c r="G19" s="97"/>
      <c r="H19" s="98"/>
      <c r="I19" s="58">
        <v>0</v>
      </c>
      <c r="J19" s="58"/>
      <c r="K19" s="59">
        <f t="shared" ref="K19:K20" si="0">F19+I19</f>
        <v>400000</v>
      </c>
      <c r="L19" s="59"/>
      <c r="M19" s="1"/>
      <c r="N19" s="1"/>
      <c r="O19" s="1"/>
      <c r="P19" s="1"/>
      <c r="Q19" s="1"/>
      <c r="R19" s="1"/>
    </row>
    <row r="20" spans="1:18" x14ac:dyDescent="0.25">
      <c r="A20" s="44">
        <v>3</v>
      </c>
      <c r="B20" s="89" t="s">
        <v>110</v>
      </c>
      <c r="C20" s="90"/>
      <c r="D20" s="90"/>
      <c r="E20" s="91"/>
      <c r="F20" s="96">
        <v>50000</v>
      </c>
      <c r="G20" s="97"/>
      <c r="H20" s="98"/>
      <c r="I20" s="94">
        <v>0</v>
      </c>
      <c r="J20" s="95"/>
      <c r="K20" s="59">
        <f t="shared" si="0"/>
        <v>50000</v>
      </c>
      <c r="L20" s="59"/>
      <c r="M20" s="1"/>
      <c r="N20" s="1"/>
      <c r="O20" s="1"/>
      <c r="P20" s="1"/>
      <c r="Q20" s="1"/>
      <c r="R20" s="1"/>
    </row>
    <row r="21" spans="1:18" ht="25.5" customHeight="1" x14ac:dyDescent="0.25">
      <c r="A21" s="40">
        <v>4</v>
      </c>
      <c r="B21" s="89" t="s">
        <v>132</v>
      </c>
      <c r="C21" s="90"/>
      <c r="D21" s="90"/>
      <c r="E21" s="91"/>
      <c r="F21" s="96">
        <v>40000</v>
      </c>
      <c r="G21" s="97"/>
      <c r="H21" s="98"/>
      <c r="I21" s="94">
        <v>0</v>
      </c>
      <c r="J21" s="95"/>
      <c r="K21" s="59">
        <f t="shared" ref="K21" si="1">F21+I21</f>
        <v>40000</v>
      </c>
      <c r="L21" s="59"/>
      <c r="M21" s="1"/>
      <c r="N21" s="1"/>
      <c r="O21" s="1"/>
      <c r="P21" s="1"/>
      <c r="Q21" s="1"/>
      <c r="R21" s="1"/>
    </row>
    <row r="22" spans="1:18" ht="24.75" customHeight="1" x14ac:dyDescent="0.25">
      <c r="A22" s="44">
        <v>5</v>
      </c>
      <c r="B22" s="89" t="s">
        <v>114</v>
      </c>
      <c r="C22" s="90"/>
      <c r="D22" s="90"/>
      <c r="E22" s="91"/>
      <c r="F22" s="96">
        <v>300000</v>
      </c>
      <c r="G22" s="97"/>
      <c r="H22" s="98"/>
      <c r="I22" s="94">
        <v>0</v>
      </c>
      <c r="J22" s="95"/>
      <c r="K22" s="59">
        <f t="shared" ref="K22" si="2">F22+I22</f>
        <v>300000</v>
      </c>
      <c r="L22" s="59"/>
      <c r="M22" s="1"/>
      <c r="N22" s="1"/>
      <c r="O22" s="1"/>
      <c r="P22" s="1"/>
      <c r="Q22" s="1"/>
      <c r="R22" s="1"/>
    </row>
    <row r="23" spans="1:18" x14ac:dyDescent="0.25">
      <c r="A23" s="40">
        <v>6</v>
      </c>
      <c r="B23" s="89" t="s">
        <v>115</v>
      </c>
      <c r="C23" s="126"/>
      <c r="D23" s="126"/>
      <c r="E23" s="114"/>
      <c r="F23" s="96">
        <v>400000</v>
      </c>
      <c r="G23" s="97"/>
      <c r="H23" s="98"/>
      <c r="I23" s="94">
        <v>0</v>
      </c>
      <c r="J23" s="95"/>
      <c r="K23" s="59">
        <f t="shared" ref="K23:K24" si="3">F23+I23</f>
        <v>400000</v>
      </c>
      <c r="L23" s="59"/>
      <c r="M23" s="1"/>
      <c r="N23" s="1"/>
      <c r="O23" s="1"/>
      <c r="P23" s="1"/>
      <c r="Q23" s="1"/>
      <c r="R23" s="1"/>
    </row>
    <row r="24" spans="1:18" ht="20.25" customHeight="1" x14ac:dyDescent="0.25">
      <c r="A24" s="44">
        <v>7</v>
      </c>
      <c r="B24" s="89" t="s">
        <v>118</v>
      </c>
      <c r="C24" s="90"/>
      <c r="D24" s="90"/>
      <c r="E24" s="91"/>
      <c r="F24" s="96">
        <v>30000</v>
      </c>
      <c r="G24" s="97"/>
      <c r="H24" s="98"/>
      <c r="I24" s="94">
        <v>0</v>
      </c>
      <c r="J24" s="95"/>
      <c r="K24" s="59">
        <f t="shared" si="3"/>
        <v>30000</v>
      </c>
      <c r="L24" s="59"/>
      <c r="M24" s="1"/>
      <c r="N24" s="51"/>
      <c r="O24" s="1"/>
      <c r="P24" s="1"/>
      <c r="Q24" s="1"/>
      <c r="R24" s="1"/>
    </row>
    <row r="25" spans="1:18" ht="20.25" customHeight="1" x14ac:dyDescent="0.25">
      <c r="A25" s="45">
        <v>8</v>
      </c>
      <c r="B25" s="89" t="s">
        <v>147</v>
      </c>
      <c r="C25" s="90"/>
      <c r="D25" s="90"/>
      <c r="E25" s="91"/>
      <c r="F25" s="96">
        <v>75000</v>
      </c>
      <c r="G25" s="97"/>
      <c r="H25" s="98"/>
      <c r="I25" s="94">
        <v>0</v>
      </c>
      <c r="J25" s="95"/>
      <c r="K25" s="87">
        <f t="shared" ref="K25" si="4">F25+I25</f>
        <v>75000</v>
      </c>
      <c r="L25" s="88"/>
      <c r="M25" s="1"/>
      <c r="N25" s="1"/>
      <c r="O25" s="1"/>
      <c r="P25" s="1"/>
      <c r="Q25" s="1"/>
      <c r="R25" s="1"/>
    </row>
    <row r="26" spans="1:18" x14ac:dyDescent="0.25">
      <c r="A26" s="67" t="s">
        <v>1</v>
      </c>
      <c r="B26" s="67"/>
      <c r="C26" s="8" t="s">
        <v>21</v>
      </c>
      <c r="D26" s="68" t="s">
        <v>130</v>
      </c>
      <c r="E26" s="69"/>
      <c r="F26" s="69"/>
      <c r="G26" s="69"/>
      <c r="H26" s="69"/>
      <c r="I26" s="69"/>
      <c r="J26" s="69"/>
      <c r="K26" s="69"/>
      <c r="L26" s="69"/>
    </row>
    <row r="27" spans="1:18" ht="25.5" x14ac:dyDescent="0.25">
      <c r="A27" s="63" t="s">
        <v>2</v>
      </c>
      <c r="B27" s="63"/>
      <c r="C27" s="63"/>
      <c r="D27" s="16" t="s">
        <v>3</v>
      </c>
      <c r="E27" s="16" t="s">
        <v>4</v>
      </c>
      <c r="F27" s="63">
        <v>2020</v>
      </c>
      <c r="G27" s="63"/>
      <c r="H27" s="63"/>
      <c r="I27" s="63"/>
      <c r="J27" s="63"/>
      <c r="K27" s="63"/>
      <c r="L27" s="63"/>
    </row>
    <row r="28" spans="1:18" x14ac:dyDescent="0.25">
      <c r="A28" s="46" t="s">
        <v>149</v>
      </c>
      <c r="B28" s="64" t="s">
        <v>106</v>
      </c>
      <c r="C28" s="64"/>
      <c r="D28" s="10" t="s">
        <v>78</v>
      </c>
      <c r="E28" s="3" t="s">
        <v>105</v>
      </c>
      <c r="F28" s="122">
        <v>12</v>
      </c>
      <c r="G28" s="122"/>
      <c r="H28" s="122"/>
      <c r="I28" s="122"/>
      <c r="J28" s="122"/>
      <c r="K28" s="122"/>
      <c r="L28" s="122"/>
    </row>
    <row r="29" spans="1:18" ht="15" customHeight="1" x14ac:dyDescent="0.25">
      <c r="A29" s="46" t="s">
        <v>150</v>
      </c>
      <c r="B29" s="124" t="s">
        <v>127</v>
      </c>
      <c r="C29" s="125"/>
      <c r="D29" s="10" t="s">
        <v>78</v>
      </c>
      <c r="E29" s="3" t="s">
        <v>50</v>
      </c>
      <c r="F29" s="84">
        <v>5616</v>
      </c>
      <c r="G29" s="85"/>
      <c r="H29" s="85"/>
      <c r="I29" s="85"/>
      <c r="J29" s="85"/>
      <c r="K29" s="85"/>
      <c r="L29" s="86"/>
    </row>
    <row r="30" spans="1:18" x14ac:dyDescent="0.25">
      <c r="A30" s="46" t="s">
        <v>151</v>
      </c>
      <c r="B30" s="124" t="s">
        <v>43</v>
      </c>
      <c r="C30" s="125"/>
      <c r="D30" s="21" t="s">
        <v>233</v>
      </c>
      <c r="E30" s="50" t="s">
        <v>6</v>
      </c>
      <c r="F30" s="84">
        <v>1400</v>
      </c>
      <c r="G30" s="85"/>
      <c r="H30" s="85"/>
      <c r="I30" s="85"/>
      <c r="J30" s="85"/>
      <c r="K30" s="85"/>
      <c r="L30" s="86"/>
    </row>
    <row r="31" spans="1:18" x14ac:dyDescent="0.25">
      <c r="A31" s="46" t="s">
        <v>152</v>
      </c>
      <c r="B31" s="124" t="s">
        <v>131</v>
      </c>
      <c r="C31" s="125"/>
      <c r="D31" s="21" t="s">
        <v>234</v>
      </c>
      <c r="E31" s="3" t="s">
        <v>6</v>
      </c>
      <c r="F31" s="84">
        <v>156</v>
      </c>
      <c r="G31" s="85"/>
      <c r="H31" s="85"/>
      <c r="I31" s="85"/>
      <c r="J31" s="85"/>
      <c r="K31" s="85"/>
      <c r="L31" s="86"/>
    </row>
    <row r="32" spans="1:18" x14ac:dyDescent="0.25">
      <c r="A32" s="46" t="s">
        <v>153</v>
      </c>
      <c r="B32" s="124" t="s">
        <v>128</v>
      </c>
      <c r="C32" s="125"/>
      <c r="D32" s="21" t="s">
        <v>235</v>
      </c>
      <c r="E32" s="3" t="s">
        <v>6</v>
      </c>
      <c r="F32" s="84">
        <v>10</v>
      </c>
      <c r="G32" s="85"/>
      <c r="H32" s="85"/>
      <c r="I32" s="85"/>
      <c r="J32" s="85"/>
      <c r="K32" s="85"/>
      <c r="L32" s="86"/>
    </row>
    <row r="33" spans="1:13" ht="15.75" customHeight="1" x14ac:dyDescent="0.25">
      <c r="A33" s="46" t="s">
        <v>154</v>
      </c>
      <c r="B33" s="80" t="s">
        <v>133</v>
      </c>
      <c r="C33" s="81"/>
      <c r="D33" s="43" t="s">
        <v>235</v>
      </c>
      <c r="E33" s="3" t="s">
        <v>6</v>
      </c>
      <c r="F33" s="84">
        <v>15</v>
      </c>
      <c r="G33" s="85"/>
      <c r="H33" s="85"/>
      <c r="I33" s="85"/>
      <c r="J33" s="85"/>
      <c r="K33" s="85"/>
      <c r="L33" s="86"/>
    </row>
    <row r="34" spans="1:13" ht="16.5" customHeight="1" x14ac:dyDescent="0.25">
      <c r="A34" s="46" t="s">
        <v>164</v>
      </c>
      <c r="B34" s="118" t="s">
        <v>163</v>
      </c>
      <c r="C34" s="118"/>
      <c r="D34" s="43" t="s">
        <v>235</v>
      </c>
      <c r="E34" s="3" t="s">
        <v>6</v>
      </c>
      <c r="F34" s="119">
        <v>50</v>
      </c>
      <c r="G34" s="120"/>
      <c r="H34" s="120"/>
      <c r="I34" s="120"/>
      <c r="J34" s="120"/>
      <c r="K34" s="120"/>
      <c r="L34" s="121"/>
    </row>
    <row r="35" spans="1:13" ht="15" customHeight="1" x14ac:dyDescent="0.25">
      <c r="A35" s="149" t="s">
        <v>7</v>
      </c>
      <c r="B35" s="150"/>
      <c r="C35" s="150"/>
      <c r="D35" s="150"/>
      <c r="E35" s="151"/>
      <c r="F35" s="61" t="s">
        <v>8</v>
      </c>
      <c r="G35" s="61"/>
      <c r="H35" s="61"/>
      <c r="I35" s="61"/>
      <c r="J35" s="61"/>
      <c r="K35" s="61"/>
      <c r="L35" s="61"/>
    </row>
    <row r="36" spans="1:13" x14ac:dyDescent="0.25">
      <c r="A36" s="152"/>
      <c r="B36" s="153"/>
      <c r="C36" s="153"/>
      <c r="D36" s="153"/>
      <c r="E36" s="154"/>
      <c r="F36" s="61" t="s">
        <v>9</v>
      </c>
      <c r="G36" s="61"/>
      <c r="H36" s="61"/>
      <c r="I36" s="62" t="s">
        <v>10</v>
      </c>
      <c r="J36" s="62"/>
      <c r="K36" s="62" t="s">
        <v>11</v>
      </c>
      <c r="L36" s="62"/>
    </row>
    <row r="37" spans="1:13" ht="45" customHeight="1" x14ac:dyDescent="0.25">
      <c r="A37" s="40">
        <v>1</v>
      </c>
      <c r="B37" s="89" t="s">
        <v>203</v>
      </c>
      <c r="C37" s="90"/>
      <c r="D37" s="90"/>
      <c r="E37" s="91"/>
      <c r="F37" s="96">
        <v>8600000</v>
      </c>
      <c r="G37" s="97"/>
      <c r="H37" s="98"/>
      <c r="I37" s="94">
        <v>0</v>
      </c>
      <c r="J37" s="95"/>
      <c r="K37" s="87">
        <f>(F37+I37)</f>
        <v>8600000</v>
      </c>
      <c r="L37" s="88"/>
    </row>
    <row r="38" spans="1:13" ht="22.5" customHeight="1" x14ac:dyDescent="0.25">
      <c r="A38" s="40">
        <v>5</v>
      </c>
      <c r="B38" s="89" t="s">
        <v>138</v>
      </c>
      <c r="C38" s="90"/>
      <c r="D38" s="90"/>
      <c r="E38" s="91"/>
      <c r="F38" s="96">
        <v>50000</v>
      </c>
      <c r="G38" s="97"/>
      <c r="H38" s="98"/>
      <c r="I38" s="94">
        <v>0</v>
      </c>
      <c r="J38" s="95"/>
      <c r="K38" s="145">
        <f t="shared" ref="K38" si="5">(F38+I38)</f>
        <v>50000</v>
      </c>
      <c r="L38" s="146"/>
    </row>
    <row r="39" spans="1:13" ht="27" customHeight="1" x14ac:dyDescent="0.25">
      <c r="A39" s="67" t="s">
        <v>1</v>
      </c>
      <c r="B39" s="67"/>
      <c r="C39" s="8" t="s">
        <v>22</v>
      </c>
      <c r="D39" s="134" t="s">
        <v>141</v>
      </c>
      <c r="E39" s="147"/>
      <c r="F39" s="147"/>
      <c r="G39" s="147"/>
      <c r="H39" s="147"/>
      <c r="I39" s="147"/>
      <c r="J39" s="147"/>
      <c r="K39" s="147"/>
      <c r="L39" s="148"/>
    </row>
    <row r="40" spans="1:13" ht="25.5" x14ac:dyDescent="0.25">
      <c r="A40" s="63" t="s">
        <v>2</v>
      </c>
      <c r="B40" s="63"/>
      <c r="C40" s="63"/>
      <c r="D40" s="16" t="s">
        <v>3</v>
      </c>
      <c r="E40" s="16" t="s">
        <v>4</v>
      </c>
      <c r="F40" s="63">
        <v>2020</v>
      </c>
      <c r="G40" s="63"/>
      <c r="H40" s="63"/>
      <c r="I40" s="63"/>
      <c r="J40" s="63"/>
      <c r="K40" s="63"/>
      <c r="L40" s="63"/>
    </row>
    <row r="41" spans="1:13" ht="21.75" customHeight="1" x14ac:dyDescent="0.25">
      <c r="A41" s="11" t="s">
        <v>213</v>
      </c>
      <c r="B41" s="64" t="s">
        <v>240</v>
      </c>
      <c r="C41" s="64"/>
      <c r="D41" s="10" t="s">
        <v>196</v>
      </c>
      <c r="E41" s="3" t="s">
        <v>54</v>
      </c>
      <c r="F41" s="56">
        <v>600</v>
      </c>
      <c r="G41" s="56"/>
      <c r="H41" s="56"/>
      <c r="I41" s="56"/>
      <c r="J41" s="56"/>
      <c r="K41" s="56"/>
      <c r="L41" s="56"/>
      <c r="M41" s="20"/>
    </row>
    <row r="42" spans="1:13" ht="27" customHeight="1" x14ac:dyDescent="0.25">
      <c r="A42" s="11" t="s">
        <v>214</v>
      </c>
      <c r="B42" s="64" t="s">
        <v>59</v>
      </c>
      <c r="C42" s="64"/>
      <c r="D42" s="10" t="s">
        <v>197</v>
      </c>
      <c r="E42" s="3" t="s">
        <v>6</v>
      </c>
      <c r="F42" s="56" t="s">
        <v>60</v>
      </c>
      <c r="G42" s="56"/>
      <c r="H42" s="56"/>
      <c r="I42" s="56"/>
      <c r="J42" s="56"/>
      <c r="K42" s="56"/>
      <c r="L42" s="56"/>
      <c r="M42" s="20"/>
    </row>
    <row r="43" spans="1:13" x14ac:dyDescent="0.25">
      <c r="A43" s="11" t="s">
        <v>215</v>
      </c>
      <c r="B43" s="140" t="s">
        <v>134</v>
      </c>
      <c r="C43" s="141"/>
      <c r="D43" s="10" t="s">
        <v>198</v>
      </c>
      <c r="E43" s="3" t="s">
        <v>54</v>
      </c>
      <c r="F43" s="56">
        <v>485</v>
      </c>
      <c r="G43" s="56"/>
      <c r="H43" s="56"/>
      <c r="I43" s="56"/>
      <c r="J43" s="56"/>
      <c r="K43" s="56"/>
      <c r="L43" s="56"/>
      <c r="M43" s="20"/>
    </row>
    <row r="44" spans="1:13" x14ac:dyDescent="0.25">
      <c r="A44" s="11" t="s">
        <v>216</v>
      </c>
      <c r="B44" s="123" t="s">
        <v>107</v>
      </c>
      <c r="C44" s="123"/>
      <c r="D44" s="10" t="s">
        <v>181</v>
      </c>
      <c r="E44" s="43" t="s">
        <v>105</v>
      </c>
      <c r="F44" s="56">
        <v>1</v>
      </c>
      <c r="G44" s="56"/>
      <c r="H44" s="56"/>
      <c r="I44" s="56"/>
      <c r="J44" s="56"/>
      <c r="K44" s="56"/>
      <c r="L44" s="56"/>
      <c r="M44" s="20"/>
    </row>
    <row r="45" spans="1:13" ht="51.75" customHeight="1" x14ac:dyDescent="0.25">
      <c r="A45" s="11" t="s">
        <v>217</v>
      </c>
      <c r="B45" s="89" t="s">
        <v>172</v>
      </c>
      <c r="C45" s="91"/>
      <c r="D45" s="10" t="s">
        <v>199</v>
      </c>
      <c r="E45" s="43" t="s">
        <v>105</v>
      </c>
      <c r="F45" s="56">
        <v>2</v>
      </c>
      <c r="G45" s="56"/>
      <c r="H45" s="56"/>
      <c r="I45" s="56"/>
      <c r="J45" s="56"/>
      <c r="K45" s="56"/>
      <c r="L45" s="56"/>
      <c r="M45" s="20"/>
    </row>
    <row r="46" spans="1:13" ht="15" customHeight="1" x14ac:dyDescent="0.25">
      <c r="A46" s="11" t="s">
        <v>218</v>
      </c>
      <c r="B46" s="113" t="s">
        <v>146</v>
      </c>
      <c r="C46" s="114"/>
      <c r="D46" s="10" t="s">
        <v>200</v>
      </c>
      <c r="E46" s="43" t="s">
        <v>54</v>
      </c>
      <c r="F46" s="115">
        <v>500</v>
      </c>
      <c r="G46" s="116"/>
      <c r="H46" s="116"/>
      <c r="I46" s="116"/>
      <c r="J46" s="116"/>
      <c r="K46" s="116"/>
      <c r="L46" s="117"/>
      <c r="M46" s="20"/>
    </row>
    <row r="47" spans="1:13" ht="24.75" customHeight="1" x14ac:dyDescent="0.25">
      <c r="A47" s="11" t="s">
        <v>219</v>
      </c>
      <c r="B47" s="64" t="s">
        <v>171</v>
      </c>
      <c r="C47" s="64"/>
      <c r="D47" s="10" t="s">
        <v>200</v>
      </c>
      <c r="E47" s="3" t="s">
        <v>54</v>
      </c>
      <c r="F47" s="56">
        <v>3700</v>
      </c>
      <c r="G47" s="56"/>
      <c r="H47" s="56"/>
      <c r="I47" s="56"/>
      <c r="J47" s="56"/>
      <c r="K47" s="56"/>
      <c r="L47" s="56"/>
      <c r="M47" s="20"/>
    </row>
    <row r="48" spans="1:13" ht="15" customHeight="1" x14ac:dyDescent="0.25">
      <c r="A48" s="11" t="s">
        <v>220</v>
      </c>
      <c r="B48" s="64" t="s">
        <v>139</v>
      </c>
      <c r="C48" s="64"/>
      <c r="D48" s="10" t="s">
        <v>201</v>
      </c>
      <c r="E48" s="3" t="s">
        <v>6</v>
      </c>
      <c r="F48" s="56">
        <v>150</v>
      </c>
      <c r="G48" s="56"/>
      <c r="H48" s="56"/>
      <c r="I48" s="56"/>
      <c r="J48" s="56"/>
      <c r="K48" s="56"/>
      <c r="L48" s="56"/>
      <c r="M48" s="20"/>
    </row>
    <row r="49" spans="1:14" ht="15" customHeight="1" x14ac:dyDescent="0.25">
      <c r="A49" s="11" t="s">
        <v>221</v>
      </c>
      <c r="B49" s="64" t="s">
        <v>56</v>
      </c>
      <c r="C49" s="64"/>
      <c r="D49" s="10" t="s">
        <v>202</v>
      </c>
      <c r="E49" s="3" t="s">
        <v>6</v>
      </c>
      <c r="F49" s="56">
        <v>20</v>
      </c>
      <c r="G49" s="56"/>
      <c r="H49" s="56"/>
      <c r="I49" s="56"/>
      <c r="J49" s="56"/>
      <c r="K49" s="56"/>
      <c r="L49" s="56"/>
      <c r="M49" s="20"/>
    </row>
    <row r="50" spans="1:14" ht="15" customHeight="1" x14ac:dyDescent="0.25">
      <c r="A50" s="11" t="s">
        <v>222</v>
      </c>
      <c r="B50" s="64" t="s">
        <v>57</v>
      </c>
      <c r="C50" s="64"/>
      <c r="D50" s="10" t="s">
        <v>179</v>
      </c>
      <c r="E50" s="3" t="s">
        <v>52</v>
      </c>
      <c r="F50" s="56">
        <v>50</v>
      </c>
      <c r="G50" s="56"/>
      <c r="H50" s="56"/>
      <c r="I50" s="56"/>
      <c r="J50" s="56"/>
      <c r="K50" s="56"/>
      <c r="L50" s="56"/>
      <c r="M50" s="20"/>
    </row>
    <row r="51" spans="1:14" x14ac:dyDescent="0.25">
      <c r="A51" s="60" t="s">
        <v>7</v>
      </c>
      <c r="B51" s="60"/>
      <c r="C51" s="60"/>
      <c r="D51" s="60"/>
      <c r="E51" s="60"/>
      <c r="F51" s="61" t="s">
        <v>8</v>
      </c>
      <c r="G51" s="61"/>
      <c r="H51" s="61"/>
      <c r="I51" s="61"/>
      <c r="J51" s="61"/>
      <c r="K51" s="61"/>
      <c r="L51" s="61"/>
    </row>
    <row r="52" spans="1:14" x14ac:dyDescent="0.25">
      <c r="A52" s="60"/>
      <c r="B52" s="60"/>
      <c r="C52" s="60"/>
      <c r="D52" s="60"/>
      <c r="E52" s="60"/>
      <c r="F52" s="61" t="s">
        <v>9</v>
      </c>
      <c r="G52" s="61"/>
      <c r="H52" s="61"/>
      <c r="I52" s="62" t="s">
        <v>10</v>
      </c>
      <c r="J52" s="62"/>
      <c r="K52" s="62" t="s">
        <v>11</v>
      </c>
      <c r="L52" s="62"/>
    </row>
    <row r="53" spans="1:14" ht="24" customHeight="1" x14ac:dyDescent="0.25">
      <c r="A53" s="40">
        <v>1</v>
      </c>
      <c r="B53" s="89" t="s">
        <v>236</v>
      </c>
      <c r="C53" s="90"/>
      <c r="D53" s="90"/>
      <c r="E53" s="91"/>
      <c r="F53" s="96">
        <v>0</v>
      </c>
      <c r="G53" s="97"/>
      <c r="H53" s="98"/>
      <c r="I53" s="94">
        <v>0</v>
      </c>
      <c r="J53" s="95"/>
      <c r="K53" s="87">
        <f>(F53+I53)</f>
        <v>0</v>
      </c>
      <c r="L53" s="88"/>
    </row>
    <row r="54" spans="1:14" ht="15" customHeight="1" x14ac:dyDescent="0.25">
      <c r="A54" s="40">
        <v>2</v>
      </c>
      <c r="B54" s="89" t="s">
        <v>208</v>
      </c>
      <c r="C54" s="90"/>
      <c r="D54" s="90"/>
      <c r="E54" s="91"/>
      <c r="F54" s="96">
        <v>0</v>
      </c>
      <c r="G54" s="97"/>
      <c r="H54" s="98"/>
      <c r="I54" s="94">
        <v>0</v>
      </c>
      <c r="J54" s="95"/>
      <c r="K54" s="87">
        <f t="shared" ref="K54:K59" si="6">(F54+I54)</f>
        <v>0</v>
      </c>
      <c r="L54" s="88"/>
    </row>
    <row r="55" spans="1:14" ht="15" customHeight="1" x14ac:dyDescent="0.25">
      <c r="A55" s="40">
        <v>3</v>
      </c>
      <c r="B55" s="89" t="s">
        <v>61</v>
      </c>
      <c r="C55" s="90"/>
      <c r="D55" s="90"/>
      <c r="E55" s="91"/>
      <c r="F55" s="96">
        <v>1000</v>
      </c>
      <c r="G55" s="97"/>
      <c r="H55" s="98"/>
      <c r="I55" s="94">
        <v>0</v>
      </c>
      <c r="J55" s="95"/>
      <c r="K55" s="87">
        <f t="shared" si="6"/>
        <v>1000</v>
      </c>
      <c r="L55" s="88"/>
    </row>
    <row r="56" spans="1:14" ht="15" customHeight="1" x14ac:dyDescent="0.25">
      <c r="A56" s="40">
        <v>4</v>
      </c>
      <c r="B56" s="89" t="s">
        <v>135</v>
      </c>
      <c r="C56" s="90"/>
      <c r="D56" s="90"/>
      <c r="E56" s="91"/>
      <c r="F56" s="96">
        <v>1000000</v>
      </c>
      <c r="G56" s="97"/>
      <c r="H56" s="98"/>
      <c r="I56" s="94">
        <v>0</v>
      </c>
      <c r="J56" s="95"/>
      <c r="K56" s="87">
        <f t="shared" si="6"/>
        <v>1000000</v>
      </c>
      <c r="L56" s="88"/>
    </row>
    <row r="57" spans="1:14" ht="39" customHeight="1" x14ac:dyDescent="0.25">
      <c r="A57" s="40">
        <v>5</v>
      </c>
      <c r="B57" s="89" t="s">
        <v>205</v>
      </c>
      <c r="C57" s="90"/>
      <c r="D57" s="90"/>
      <c r="E57" s="91"/>
      <c r="F57" s="96">
        <v>80000</v>
      </c>
      <c r="G57" s="97"/>
      <c r="H57" s="98"/>
      <c r="I57" s="94">
        <v>0</v>
      </c>
      <c r="J57" s="95"/>
      <c r="K57" s="87">
        <f t="shared" si="6"/>
        <v>80000</v>
      </c>
      <c r="L57" s="88"/>
    </row>
    <row r="58" spans="1:14" ht="24.75" customHeight="1" x14ac:dyDescent="0.25">
      <c r="A58" s="40">
        <v>6</v>
      </c>
      <c r="B58" s="89" t="s">
        <v>206</v>
      </c>
      <c r="C58" s="90"/>
      <c r="D58" s="90"/>
      <c r="E58" s="91"/>
      <c r="F58" s="96">
        <v>5000</v>
      </c>
      <c r="G58" s="97"/>
      <c r="H58" s="98"/>
      <c r="I58" s="94">
        <v>0</v>
      </c>
      <c r="J58" s="95"/>
      <c r="K58" s="87">
        <f t="shared" ref="K58" si="7">(F58+I58)</f>
        <v>5000</v>
      </c>
      <c r="L58" s="88"/>
      <c r="N58" s="52"/>
    </row>
    <row r="59" spans="1:14" ht="20.25" customHeight="1" x14ac:dyDescent="0.25">
      <c r="A59" s="40">
        <v>7</v>
      </c>
      <c r="B59" s="89" t="s">
        <v>207</v>
      </c>
      <c r="C59" s="90"/>
      <c r="D59" s="90"/>
      <c r="E59" s="91"/>
      <c r="F59" s="96">
        <v>5000</v>
      </c>
      <c r="G59" s="97"/>
      <c r="H59" s="98"/>
      <c r="I59" s="94">
        <v>0</v>
      </c>
      <c r="J59" s="95"/>
      <c r="K59" s="87">
        <f t="shared" si="6"/>
        <v>5000</v>
      </c>
      <c r="L59" s="88"/>
    </row>
    <row r="60" spans="1:14" ht="23.25" customHeight="1" x14ac:dyDescent="0.25">
      <c r="A60" s="67" t="s">
        <v>1</v>
      </c>
      <c r="B60" s="67"/>
      <c r="C60" s="8" t="s">
        <v>23</v>
      </c>
      <c r="D60" s="134" t="s">
        <v>140</v>
      </c>
      <c r="E60" s="147"/>
      <c r="F60" s="147"/>
      <c r="G60" s="147"/>
      <c r="H60" s="147"/>
      <c r="I60" s="147"/>
      <c r="J60" s="147"/>
      <c r="K60" s="147"/>
      <c r="L60" s="148"/>
    </row>
    <row r="61" spans="1:14" ht="25.5" x14ac:dyDescent="0.25">
      <c r="A61" s="63" t="s">
        <v>2</v>
      </c>
      <c r="B61" s="63"/>
      <c r="C61" s="63"/>
      <c r="D61" s="16" t="s">
        <v>3</v>
      </c>
      <c r="E61" s="16" t="s">
        <v>4</v>
      </c>
      <c r="F61" s="63">
        <v>2020</v>
      </c>
      <c r="G61" s="63"/>
      <c r="H61" s="63"/>
      <c r="I61" s="63"/>
      <c r="J61" s="63"/>
      <c r="K61" s="63"/>
      <c r="L61" s="63"/>
    </row>
    <row r="62" spans="1:14" ht="27.75" customHeight="1" x14ac:dyDescent="0.25">
      <c r="A62" s="11" t="s">
        <v>223</v>
      </c>
      <c r="B62" s="64" t="s">
        <v>166</v>
      </c>
      <c r="C62" s="64"/>
      <c r="D62" s="10" t="s">
        <v>194</v>
      </c>
      <c r="E62" s="3" t="s">
        <v>6</v>
      </c>
      <c r="F62" s="56">
        <v>2</v>
      </c>
      <c r="G62" s="56"/>
      <c r="H62" s="56"/>
      <c r="I62" s="56"/>
      <c r="J62" s="56"/>
      <c r="K62" s="56"/>
      <c r="L62" s="56"/>
    </row>
    <row r="63" spans="1:14" ht="18" customHeight="1" x14ac:dyDescent="0.25">
      <c r="A63" s="11" t="s">
        <v>224</v>
      </c>
      <c r="B63" s="78" t="s">
        <v>165</v>
      </c>
      <c r="C63" s="79"/>
      <c r="D63" s="10" t="s">
        <v>195</v>
      </c>
      <c r="E63" s="3" t="s">
        <v>6</v>
      </c>
      <c r="F63" s="115">
        <v>1</v>
      </c>
      <c r="G63" s="116"/>
      <c r="H63" s="116"/>
      <c r="I63" s="116"/>
      <c r="J63" s="116"/>
      <c r="K63" s="116"/>
      <c r="L63" s="117"/>
    </row>
    <row r="64" spans="1:14" ht="27.75" customHeight="1" x14ac:dyDescent="0.25">
      <c r="A64" s="11" t="s">
        <v>225</v>
      </c>
      <c r="B64" s="78" t="s">
        <v>167</v>
      </c>
      <c r="C64" s="79"/>
      <c r="D64" s="10" t="s">
        <v>189</v>
      </c>
      <c r="E64" s="3" t="s">
        <v>6</v>
      </c>
      <c r="F64" s="115">
        <v>1</v>
      </c>
      <c r="G64" s="116"/>
      <c r="H64" s="116"/>
      <c r="I64" s="116"/>
      <c r="J64" s="116"/>
      <c r="K64" s="116"/>
      <c r="L64" s="117"/>
    </row>
    <row r="65" spans="1:12" ht="30.75" customHeight="1" x14ac:dyDescent="0.25">
      <c r="A65" s="11" t="s">
        <v>226</v>
      </c>
      <c r="B65" s="78" t="s">
        <v>170</v>
      </c>
      <c r="C65" s="79"/>
      <c r="D65" s="10" t="s">
        <v>237</v>
      </c>
      <c r="E65" s="3" t="s">
        <v>6</v>
      </c>
      <c r="F65" s="115">
        <v>36</v>
      </c>
      <c r="G65" s="116"/>
      <c r="H65" s="116"/>
      <c r="I65" s="116"/>
      <c r="J65" s="116"/>
      <c r="K65" s="116"/>
      <c r="L65" s="117"/>
    </row>
    <row r="66" spans="1:12" ht="33" customHeight="1" x14ac:dyDescent="0.25">
      <c r="A66" s="11" t="s">
        <v>227</v>
      </c>
      <c r="B66" s="64" t="s">
        <v>169</v>
      </c>
      <c r="C66" s="64"/>
      <c r="D66" s="10" t="s">
        <v>193</v>
      </c>
      <c r="E66" s="3" t="s">
        <v>192</v>
      </c>
      <c r="F66" s="56">
        <v>3000</v>
      </c>
      <c r="G66" s="56"/>
      <c r="H66" s="56"/>
      <c r="I66" s="56"/>
      <c r="J66" s="56"/>
      <c r="K66" s="56"/>
      <c r="L66" s="56"/>
    </row>
    <row r="67" spans="1:12" ht="39.75" customHeight="1" x14ac:dyDescent="0.25">
      <c r="A67" s="11" t="s">
        <v>228</v>
      </c>
      <c r="B67" s="78" t="s">
        <v>168</v>
      </c>
      <c r="C67" s="79"/>
      <c r="D67" s="10" t="s">
        <v>182</v>
      </c>
      <c r="E67" s="3" t="s">
        <v>192</v>
      </c>
      <c r="F67" s="115">
        <v>1000</v>
      </c>
      <c r="G67" s="116"/>
      <c r="H67" s="116"/>
      <c r="I67" s="116"/>
      <c r="J67" s="116"/>
      <c r="K67" s="116"/>
      <c r="L67" s="117"/>
    </row>
    <row r="68" spans="1:12" x14ac:dyDescent="0.25">
      <c r="A68" s="60" t="s">
        <v>7</v>
      </c>
      <c r="B68" s="60"/>
      <c r="C68" s="60"/>
      <c r="D68" s="60"/>
      <c r="E68" s="60"/>
      <c r="F68" s="61" t="s">
        <v>8</v>
      </c>
      <c r="G68" s="61"/>
      <c r="H68" s="61"/>
      <c r="I68" s="61"/>
      <c r="J68" s="61"/>
      <c r="K68" s="61"/>
      <c r="L68" s="61"/>
    </row>
    <row r="69" spans="1:12" x14ac:dyDescent="0.25">
      <c r="A69" s="60"/>
      <c r="B69" s="60"/>
      <c r="C69" s="60"/>
      <c r="D69" s="60"/>
      <c r="E69" s="60"/>
      <c r="F69" s="61" t="s">
        <v>9</v>
      </c>
      <c r="G69" s="61"/>
      <c r="H69" s="61"/>
      <c r="I69" s="62" t="s">
        <v>10</v>
      </c>
      <c r="J69" s="62"/>
      <c r="K69" s="62" t="s">
        <v>11</v>
      </c>
      <c r="L69" s="62"/>
    </row>
    <row r="70" spans="1:12" ht="26.25" customHeight="1" x14ac:dyDescent="0.25">
      <c r="A70" s="40">
        <v>1</v>
      </c>
      <c r="B70" s="89" t="s">
        <v>209</v>
      </c>
      <c r="C70" s="90"/>
      <c r="D70" s="90"/>
      <c r="E70" s="91"/>
      <c r="F70" s="57">
        <v>150000</v>
      </c>
      <c r="G70" s="57"/>
      <c r="H70" s="57"/>
      <c r="I70" s="58">
        <v>0</v>
      </c>
      <c r="J70" s="58"/>
      <c r="K70" s="59">
        <f>(F70+I70)</f>
        <v>150000</v>
      </c>
      <c r="L70" s="59"/>
    </row>
    <row r="71" spans="1:12" ht="21" customHeight="1" x14ac:dyDescent="0.25">
      <c r="A71" s="43">
        <v>2</v>
      </c>
      <c r="B71" s="89" t="s">
        <v>165</v>
      </c>
      <c r="C71" s="90"/>
      <c r="D71" s="90"/>
      <c r="E71" s="91"/>
      <c r="F71" s="96">
        <v>50000</v>
      </c>
      <c r="G71" s="97"/>
      <c r="H71" s="98"/>
      <c r="I71" s="94">
        <v>0</v>
      </c>
      <c r="J71" s="95"/>
      <c r="K71" s="59">
        <f>(F71+I71)</f>
        <v>50000</v>
      </c>
      <c r="L71" s="59"/>
    </row>
    <row r="72" spans="1:12" ht="22.5" customHeight="1" x14ac:dyDescent="0.25">
      <c r="A72" s="65" t="s">
        <v>0</v>
      </c>
      <c r="B72" s="65"/>
      <c r="C72" s="17">
        <v>2</v>
      </c>
      <c r="D72" s="66" t="s">
        <v>247</v>
      </c>
      <c r="E72" s="66"/>
      <c r="F72" s="66"/>
      <c r="G72" s="66"/>
      <c r="H72" s="66"/>
      <c r="I72" s="66"/>
      <c r="J72" s="66"/>
      <c r="K72" s="66"/>
      <c r="L72" s="66"/>
    </row>
    <row r="73" spans="1:12" x14ac:dyDescent="0.25">
      <c r="A73" s="67" t="s">
        <v>1</v>
      </c>
      <c r="B73" s="67"/>
      <c r="C73" s="13" t="s">
        <v>18</v>
      </c>
      <c r="D73" s="68" t="s">
        <v>238</v>
      </c>
      <c r="E73" s="69"/>
      <c r="F73" s="69"/>
      <c r="G73" s="69"/>
      <c r="H73" s="69"/>
      <c r="I73" s="69"/>
      <c r="J73" s="69"/>
      <c r="K73" s="69"/>
      <c r="L73" s="69"/>
    </row>
    <row r="74" spans="1:12" ht="25.5" x14ac:dyDescent="0.25">
      <c r="A74" s="63" t="s">
        <v>2</v>
      </c>
      <c r="B74" s="63"/>
      <c r="C74" s="63"/>
      <c r="D74" s="16" t="s">
        <v>3</v>
      </c>
      <c r="E74" s="16" t="s">
        <v>4</v>
      </c>
      <c r="F74" s="63">
        <v>2020</v>
      </c>
      <c r="G74" s="63"/>
      <c r="H74" s="63"/>
      <c r="I74" s="63"/>
      <c r="J74" s="63"/>
      <c r="K74" s="63"/>
      <c r="L74" s="63"/>
    </row>
    <row r="75" spans="1:12" x14ac:dyDescent="0.25">
      <c r="A75" s="9" t="s">
        <v>14</v>
      </c>
      <c r="B75" s="64" t="s">
        <v>69</v>
      </c>
      <c r="C75" s="64"/>
      <c r="D75" s="10" t="s">
        <v>178</v>
      </c>
      <c r="E75" s="3" t="s">
        <v>6</v>
      </c>
      <c r="F75" s="56">
        <v>100</v>
      </c>
      <c r="G75" s="56"/>
      <c r="H75" s="56"/>
      <c r="I75" s="56"/>
      <c r="J75" s="56"/>
      <c r="K75" s="56"/>
      <c r="L75" s="56"/>
    </row>
    <row r="76" spans="1:12" ht="21.75" customHeight="1" x14ac:dyDescent="0.25">
      <c r="A76" s="9" t="s">
        <v>15</v>
      </c>
      <c r="B76" s="64" t="s">
        <v>70</v>
      </c>
      <c r="C76" s="64"/>
      <c r="D76" s="10" t="s">
        <v>178</v>
      </c>
      <c r="E76" s="3" t="s">
        <v>6</v>
      </c>
      <c r="F76" s="56">
        <v>30</v>
      </c>
      <c r="G76" s="56"/>
      <c r="H76" s="56"/>
      <c r="I76" s="56"/>
      <c r="J76" s="56"/>
      <c r="K76" s="56"/>
      <c r="L76" s="56"/>
    </row>
    <row r="77" spans="1:12" x14ac:dyDescent="0.25">
      <c r="A77" s="9" t="s">
        <v>16</v>
      </c>
      <c r="B77" s="64" t="s">
        <v>160</v>
      </c>
      <c r="C77" s="64"/>
      <c r="D77" s="10" t="s">
        <v>178</v>
      </c>
      <c r="E77" s="3" t="s">
        <v>6</v>
      </c>
      <c r="F77" s="56">
        <v>100</v>
      </c>
      <c r="G77" s="56"/>
      <c r="H77" s="56"/>
      <c r="I77" s="56"/>
      <c r="J77" s="56"/>
      <c r="K77" s="56"/>
      <c r="L77" s="56"/>
    </row>
    <row r="78" spans="1:12" ht="27" customHeight="1" x14ac:dyDescent="0.25">
      <c r="A78" s="9" t="s">
        <v>17</v>
      </c>
      <c r="B78" s="64" t="s">
        <v>162</v>
      </c>
      <c r="C78" s="64"/>
      <c r="D78" s="10" t="s">
        <v>189</v>
      </c>
      <c r="E78" s="3" t="s">
        <v>6</v>
      </c>
      <c r="F78" s="56">
        <v>1</v>
      </c>
      <c r="G78" s="56"/>
      <c r="H78" s="56"/>
      <c r="I78" s="56"/>
      <c r="J78" s="56"/>
      <c r="K78" s="56"/>
      <c r="L78" s="56"/>
    </row>
    <row r="79" spans="1:12" ht="25.5" customHeight="1" x14ac:dyDescent="0.25">
      <c r="A79" s="9" t="s">
        <v>19</v>
      </c>
      <c r="B79" s="89" t="s">
        <v>210</v>
      </c>
      <c r="C79" s="91"/>
      <c r="D79" s="10" t="s">
        <v>178</v>
      </c>
      <c r="E79" s="3" t="s">
        <v>6</v>
      </c>
      <c r="F79" s="56">
        <v>200</v>
      </c>
      <c r="G79" s="56"/>
      <c r="H79" s="56"/>
      <c r="I79" s="56"/>
      <c r="J79" s="56"/>
      <c r="K79" s="56"/>
      <c r="L79" s="56"/>
    </row>
    <row r="80" spans="1:12" ht="14.25" customHeight="1" x14ac:dyDescent="0.25">
      <c r="A80" s="9" t="s">
        <v>27</v>
      </c>
      <c r="B80" s="89" t="s">
        <v>159</v>
      </c>
      <c r="C80" s="91"/>
      <c r="D80" s="10" t="s">
        <v>178</v>
      </c>
      <c r="E80" s="3" t="s">
        <v>6</v>
      </c>
      <c r="F80" s="115">
        <v>100</v>
      </c>
      <c r="G80" s="116"/>
      <c r="H80" s="116"/>
      <c r="I80" s="116"/>
      <c r="J80" s="116"/>
      <c r="K80" s="116"/>
      <c r="L80" s="117"/>
    </row>
    <row r="81" spans="1:14" ht="18" customHeight="1" x14ac:dyDescent="0.25">
      <c r="A81" s="9" t="s">
        <v>28</v>
      </c>
      <c r="B81" s="89" t="s">
        <v>158</v>
      </c>
      <c r="C81" s="91"/>
      <c r="D81" s="10" t="s">
        <v>190</v>
      </c>
      <c r="E81" s="3" t="s">
        <v>155</v>
      </c>
      <c r="F81" s="115">
        <v>500</v>
      </c>
      <c r="G81" s="116"/>
      <c r="H81" s="116"/>
      <c r="I81" s="116"/>
      <c r="J81" s="116"/>
      <c r="K81" s="116"/>
      <c r="L81" s="117"/>
    </row>
    <row r="82" spans="1:14" ht="24" customHeight="1" x14ac:dyDescent="0.25">
      <c r="A82" s="9" t="s">
        <v>29</v>
      </c>
      <c r="B82" s="89" t="s">
        <v>212</v>
      </c>
      <c r="C82" s="91"/>
      <c r="D82" s="10" t="s">
        <v>191</v>
      </c>
      <c r="E82" s="3" t="s">
        <v>54</v>
      </c>
      <c r="F82" s="115">
        <v>1000</v>
      </c>
      <c r="G82" s="116"/>
      <c r="H82" s="116"/>
      <c r="I82" s="116"/>
      <c r="J82" s="116"/>
      <c r="K82" s="116"/>
      <c r="L82" s="117"/>
    </row>
    <row r="83" spans="1:14" ht="17.25" customHeight="1" x14ac:dyDescent="0.25">
      <c r="A83" s="11" t="s">
        <v>30</v>
      </c>
      <c r="B83" s="143" t="s">
        <v>144</v>
      </c>
      <c r="C83" s="144"/>
      <c r="D83" s="10" t="s">
        <v>181</v>
      </c>
      <c r="E83" s="3" t="s">
        <v>6</v>
      </c>
      <c r="F83" s="56">
        <v>1</v>
      </c>
      <c r="G83" s="56"/>
      <c r="H83" s="56"/>
      <c r="I83" s="56"/>
      <c r="J83" s="56"/>
      <c r="K83" s="56"/>
      <c r="L83" s="56"/>
    </row>
    <row r="84" spans="1:14" x14ac:dyDescent="0.25">
      <c r="A84" s="60" t="s">
        <v>7</v>
      </c>
      <c r="B84" s="60"/>
      <c r="C84" s="60"/>
      <c r="D84" s="60"/>
      <c r="E84" s="60"/>
      <c r="F84" s="61" t="s">
        <v>8</v>
      </c>
      <c r="G84" s="61"/>
      <c r="H84" s="61"/>
      <c r="I84" s="61"/>
      <c r="J84" s="61"/>
      <c r="K84" s="61"/>
      <c r="L84" s="61"/>
    </row>
    <row r="85" spans="1:14" x14ac:dyDescent="0.25">
      <c r="A85" s="60"/>
      <c r="B85" s="60"/>
      <c r="C85" s="60"/>
      <c r="D85" s="60"/>
      <c r="E85" s="60"/>
      <c r="F85" s="61" t="s">
        <v>9</v>
      </c>
      <c r="G85" s="61"/>
      <c r="H85" s="61"/>
      <c r="I85" s="77" t="s">
        <v>10</v>
      </c>
      <c r="J85" s="77"/>
      <c r="K85" s="62" t="s">
        <v>11</v>
      </c>
      <c r="L85" s="62"/>
    </row>
    <row r="86" spans="1:14" x14ac:dyDescent="0.25">
      <c r="A86" s="40">
        <v>1</v>
      </c>
      <c r="B86" s="89" t="s">
        <v>211</v>
      </c>
      <c r="C86" s="90"/>
      <c r="D86" s="90"/>
      <c r="E86" s="91"/>
      <c r="F86" s="57">
        <v>500000</v>
      </c>
      <c r="G86" s="57"/>
      <c r="H86" s="57"/>
      <c r="I86" s="58">
        <v>0</v>
      </c>
      <c r="J86" s="58"/>
      <c r="K86" s="59">
        <f t="shared" ref="K86:K90" si="8">(F86+I86)</f>
        <v>500000</v>
      </c>
      <c r="L86" s="59"/>
    </row>
    <row r="87" spans="1:14" x14ac:dyDescent="0.25">
      <c r="A87" s="43">
        <v>2</v>
      </c>
      <c r="B87" s="89" t="s">
        <v>161</v>
      </c>
      <c r="C87" s="90"/>
      <c r="D87" s="90"/>
      <c r="E87" s="91"/>
      <c r="F87" s="96">
        <v>20000</v>
      </c>
      <c r="G87" s="97"/>
      <c r="H87" s="98"/>
      <c r="I87" s="94">
        <v>0</v>
      </c>
      <c r="J87" s="95"/>
      <c r="K87" s="59">
        <f t="shared" ref="K87" si="9">(F87+I87)</f>
        <v>20000</v>
      </c>
      <c r="L87" s="59"/>
    </row>
    <row r="88" spans="1:14" x14ac:dyDescent="0.25">
      <c r="A88" s="43">
        <v>3</v>
      </c>
      <c r="B88" s="89" t="s">
        <v>156</v>
      </c>
      <c r="C88" s="90"/>
      <c r="D88" s="90"/>
      <c r="E88" s="91"/>
      <c r="F88" s="57">
        <v>0</v>
      </c>
      <c r="G88" s="57"/>
      <c r="H88" s="57"/>
      <c r="I88" s="58">
        <v>0</v>
      </c>
      <c r="J88" s="58"/>
      <c r="K88" s="59">
        <f t="shared" si="8"/>
        <v>0</v>
      </c>
      <c r="L88" s="59"/>
    </row>
    <row r="89" spans="1:14" x14ac:dyDescent="0.25">
      <c r="A89" s="43">
        <v>4</v>
      </c>
      <c r="B89" s="89" t="s">
        <v>157</v>
      </c>
      <c r="C89" s="90"/>
      <c r="D89" s="90"/>
      <c r="E89" s="91"/>
      <c r="F89" s="57">
        <v>0</v>
      </c>
      <c r="G89" s="57"/>
      <c r="H89" s="57"/>
      <c r="I89" s="58">
        <v>0</v>
      </c>
      <c r="J89" s="58"/>
      <c r="K89" s="59">
        <f t="shared" si="8"/>
        <v>0</v>
      </c>
      <c r="L89" s="59"/>
    </row>
    <row r="90" spans="1:14" x14ac:dyDescent="0.25">
      <c r="A90" s="43">
        <v>5</v>
      </c>
      <c r="B90" s="89" t="s">
        <v>246</v>
      </c>
      <c r="C90" s="90"/>
      <c r="D90" s="90"/>
      <c r="E90" s="91"/>
      <c r="F90" s="57">
        <v>300000</v>
      </c>
      <c r="G90" s="57"/>
      <c r="H90" s="57"/>
      <c r="I90" s="58">
        <v>0</v>
      </c>
      <c r="J90" s="58"/>
      <c r="K90" s="59">
        <f t="shared" si="8"/>
        <v>300000</v>
      </c>
      <c r="L90" s="59"/>
    </row>
    <row r="91" spans="1:14" x14ac:dyDescent="0.25">
      <c r="A91" s="43">
        <v>6</v>
      </c>
      <c r="B91" s="89" t="s">
        <v>186</v>
      </c>
      <c r="C91" s="90"/>
      <c r="D91" s="90"/>
      <c r="E91" s="91"/>
      <c r="F91" s="96">
        <v>10000</v>
      </c>
      <c r="G91" s="97"/>
      <c r="H91" s="98"/>
      <c r="I91" s="94">
        <v>0</v>
      </c>
      <c r="J91" s="95"/>
      <c r="K91" s="87">
        <f t="shared" ref="K91" si="10">(F91+I91)</f>
        <v>10000</v>
      </c>
      <c r="L91" s="88"/>
      <c r="N91" s="52"/>
    </row>
    <row r="92" spans="1:14" ht="21.75" customHeight="1" x14ac:dyDescent="0.25">
      <c r="A92" s="132" t="s">
        <v>1</v>
      </c>
      <c r="B92" s="133"/>
      <c r="C92" s="8" t="s">
        <v>35</v>
      </c>
      <c r="D92" s="134" t="s">
        <v>248</v>
      </c>
      <c r="E92" s="135"/>
      <c r="F92" s="135"/>
      <c r="G92" s="135"/>
      <c r="H92" s="135"/>
      <c r="I92" s="135"/>
      <c r="J92" s="135"/>
      <c r="K92" s="135"/>
      <c r="L92" s="136"/>
    </row>
    <row r="93" spans="1:14" ht="25.5" customHeight="1" x14ac:dyDescent="0.25">
      <c r="A93" s="137" t="s">
        <v>2</v>
      </c>
      <c r="B93" s="138"/>
      <c r="C93" s="139"/>
      <c r="D93" s="42" t="s">
        <v>3</v>
      </c>
      <c r="E93" s="42" t="s">
        <v>4</v>
      </c>
      <c r="F93" s="137">
        <v>2020</v>
      </c>
      <c r="G93" s="138"/>
      <c r="H93" s="138"/>
      <c r="I93" s="138"/>
      <c r="J93" s="138"/>
      <c r="K93" s="138"/>
      <c r="L93" s="139"/>
    </row>
    <row r="94" spans="1:14" ht="21.75" customHeight="1" x14ac:dyDescent="0.25">
      <c r="A94" s="22" t="s">
        <v>14</v>
      </c>
      <c r="B94" s="89" t="s">
        <v>75</v>
      </c>
      <c r="C94" s="91"/>
      <c r="D94" s="43" t="s">
        <v>183</v>
      </c>
      <c r="E94" s="3" t="s">
        <v>6</v>
      </c>
      <c r="F94" s="84">
        <v>24</v>
      </c>
      <c r="G94" s="85"/>
      <c r="H94" s="85"/>
      <c r="I94" s="85"/>
      <c r="J94" s="85"/>
      <c r="K94" s="85"/>
      <c r="L94" s="86"/>
    </row>
    <row r="95" spans="1:14" ht="21" customHeight="1" x14ac:dyDescent="0.25">
      <c r="A95" s="22" t="s">
        <v>15</v>
      </c>
      <c r="B95" s="89" t="s">
        <v>76</v>
      </c>
      <c r="C95" s="91"/>
      <c r="D95" s="43" t="s">
        <v>181</v>
      </c>
      <c r="E95" s="3" t="s">
        <v>6</v>
      </c>
      <c r="F95" s="84">
        <v>12</v>
      </c>
      <c r="G95" s="85"/>
      <c r="H95" s="85"/>
      <c r="I95" s="85"/>
      <c r="J95" s="85"/>
      <c r="K95" s="85"/>
      <c r="L95" s="86"/>
    </row>
    <row r="96" spans="1:14" ht="24" customHeight="1" x14ac:dyDescent="0.25">
      <c r="A96" s="22" t="s">
        <v>16</v>
      </c>
      <c r="B96" s="89" t="s">
        <v>77</v>
      </c>
      <c r="C96" s="91"/>
      <c r="D96" s="43" t="s">
        <v>78</v>
      </c>
      <c r="E96" s="3" t="s">
        <v>6</v>
      </c>
      <c r="F96" s="84">
        <v>210</v>
      </c>
      <c r="G96" s="85"/>
      <c r="H96" s="85"/>
      <c r="I96" s="85"/>
      <c r="J96" s="85"/>
      <c r="K96" s="85"/>
      <c r="L96" s="86"/>
    </row>
    <row r="97" spans="1:18" ht="35.25" customHeight="1" x14ac:dyDescent="0.25">
      <c r="A97" s="22" t="s">
        <v>17</v>
      </c>
      <c r="B97" s="89" t="s">
        <v>184</v>
      </c>
      <c r="C97" s="91"/>
      <c r="D97" s="43" t="s">
        <v>176</v>
      </c>
      <c r="E97" s="3" t="s">
        <v>6</v>
      </c>
      <c r="F97" s="84">
        <v>1500</v>
      </c>
      <c r="G97" s="85"/>
      <c r="H97" s="85"/>
      <c r="I97" s="85"/>
      <c r="J97" s="85"/>
      <c r="K97" s="85"/>
      <c r="L97" s="86"/>
    </row>
    <row r="98" spans="1:18" ht="15" customHeight="1" x14ac:dyDescent="0.25">
      <c r="A98" s="22" t="s">
        <v>19</v>
      </c>
      <c r="B98" s="89" t="s">
        <v>80</v>
      </c>
      <c r="C98" s="91"/>
      <c r="D98" s="43" t="s">
        <v>177</v>
      </c>
      <c r="E98" s="3" t="s">
        <v>6</v>
      </c>
      <c r="F98" s="84">
        <v>1000</v>
      </c>
      <c r="G98" s="85"/>
      <c r="H98" s="85"/>
      <c r="I98" s="85"/>
      <c r="J98" s="85"/>
      <c r="K98" s="85"/>
      <c r="L98" s="86"/>
    </row>
    <row r="99" spans="1:18" ht="39" customHeight="1" x14ac:dyDescent="0.25">
      <c r="A99" s="22" t="s">
        <v>27</v>
      </c>
      <c r="B99" s="143" t="s">
        <v>175</v>
      </c>
      <c r="C99" s="144"/>
      <c r="D99" s="43" t="s">
        <v>178</v>
      </c>
      <c r="E99" s="3" t="s">
        <v>6</v>
      </c>
      <c r="F99" s="56">
        <v>50</v>
      </c>
      <c r="G99" s="56"/>
      <c r="H99" s="56"/>
      <c r="I99" s="56"/>
      <c r="J99" s="56"/>
      <c r="K99" s="56"/>
      <c r="L99" s="56"/>
    </row>
    <row r="100" spans="1:18" ht="16.5" customHeight="1" x14ac:dyDescent="0.25">
      <c r="A100" s="22" t="s">
        <v>28</v>
      </c>
      <c r="B100" s="140" t="s">
        <v>143</v>
      </c>
      <c r="C100" s="141"/>
      <c r="D100" s="43" t="s">
        <v>180</v>
      </c>
      <c r="E100" s="3" t="s">
        <v>142</v>
      </c>
      <c r="F100" s="142">
        <v>100</v>
      </c>
      <c r="G100" s="116"/>
      <c r="H100" s="116"/>
      <c r="I100" s="116"/>
      <c r="J100" s="116"/>
      <c r="K100" s="116"/>
      <c r="L100" s="117"/>
    </row>
    <row r="101" spans="1:18" ht="15.75" customHeight="1" x14ac:dyDescent="0.25">
      <c r="A101" s="22" t="s">
        <v>29</v>
      </c>
      <c r="B101" s="78" t="s">
        <v>241</v>
      </c>
      <c r="C101" s="79"/>
      <c r="D101" s="43" t="s">
        <v>181</v>
      </c>
      <c r="E101" s="3" t="s">
        <v>6</v>
      </c>
      <c r="F101" s="56">
        <v>1</v>
      </c>
      <c r="G101" s="56"/>
      <c r="H101" s="56"/>
      <c r="I101" s="56"/>
      <c r="J101" s="56"/>
      <c r="K101" s="56"/>
      <c r="L101" s="56"/>
    </row>
    <row r="102" spans="1:18" x14ac:dyDescent="0.25">
      <c r="A102" s="60" t="s">
        <v>7</v>
      </c>
      <c r="B102" s="60"/>
      <c r="C102" s="60"/>
      <c r="D102" s="60"/>
      <c r="E102" s="60"/>
      <c r="F102" s="61" t="s">
        <v>8</v>
      </c>
      <c r="G102" s="61"/>
      <c r="H102" s="61"/>
      <c r="I102" s="61"/>
      <c r="J102" s="61"/>
      <c r="K102" s="61"/>
      <c r="L102" s="61"/>
    </row>
    <row r="103" spans="1:18" x14ac:dyDescent="0.25">
      <c r="A103" s="60"/>
      <c r="B103" s="60"/>
      <c r="C103" s="60"/>
      <c r="D103" s="60"/>
      <c r="E103" s="60"/>
      <c r="F103" s="61" t="s">
        <v>9</v>
      </c>
      <c r="G103" s="61"/>
      <c r="H103" s="61"/>
      <c r="I103" s="62" t="s">
        <v>10</v>
      </c>
      <c r="J103" s="62"/>
      <c r="K103" s="62" t="s">
        <v>11</v>
      </c>
      <c r="L103" s="62"/>
    </row>
    <row r="104" spans="1:18" x14ac:dyDescent="0.25">
      <c r="A104" s="47">
        <v>1</v>
      </c>
      <c r="B104" s="102" t="s">
        <v>174</v>
      </c>
      <c r="C104" s="103"/>
      <c r="D104" s="103"/>
      <c r="E104" s="104"/>
      <c r="F104" s="127">
        <v>150000</v>
      </c>
      <c r="G104" s="128"/>
      <c r="H104" s="129"/>
      <c r="I104" s="130">
        <v>0</v>
      </c>
      <c r="J104" s="131"/>
      <c r="K104" s="92">
        <f>(F104+I104)</f>
        <v>150000</v>
      </c>
      <c r="L104" s="93"/>
    </row>
    <row r="105" spans="1:18" x14ac:dyDescent="0.25">
      <c r="A105" s="47">
        <v>2</v>
      </c>
      <c r="B105" s="102" t="s">
        <v>187</v>
      </c>
      <c r="C105" s="103"/>
      <c r="D105" s="103"/>
      <c r="E105" s="104"/>
      <c r="F105" s="127">
        <v>200000</v>
      </c>
      <c r="G105" s="128"/>
      <c r="H105" s="129"/>
      <c r="I105" s="130">
        <v>0</v>
      </c>
      <c r="J105" s="131"/>
      <c r="K105" s="92">
        <f t="shared" ref="K105:K109" si="11">(F105+I105)</f>
        <v>200000</v>
      </c>
      <c r="L105" s="93"/>
    </row>
    <row r="106" spans="1:18" ht="14.25" customHeight="1" x14ac:dyDescent="0.25">
      <c r="A106" s="47">
        <v>4</v>
      </c>
      <c r="B106" s="99" t="s">
        <v>245</v>
      </c>
      <c r="C106" s="100"/>
      <c r="D106" s="100"/>
      <c r="E106" s="101"/>
      <c r="F106" s="96">
        <v>830000</v>
      </c>
      <c r="G106" s="97"/>
      <c r="H106" s="98"/>
      <c r="I106" s="94"/>
      <c r="J106" s="95"/>
      <c r="K106" s="92">
        <f t="shared" si="11"/>
        <v>830000</v>
      </c>
      <c r="L106" s="93"/>
    </row>
    <row r="107" spans="1:18" ht="15" customHeight="1" x14ac:dyDescent="0.25">
      <c r="A107" s="47">
        <v>5</v>
      </c>
      <c r="B107" s="102" t="s">
        <v>173</v>
      </c>
      <c r="C107" s="103"/>
      <c r="D107" s="103"/>
      <c r="E107" s="104"/>
      <c r="F107" s="96">
        <v>5000</v>
      </c>
      <c r="G107" s="97"/>
      <c r="H107" s="98"/>
      <c r="I107" s="94">
        <v>0</v>
      </c>
      <c r="J107" s="95"/>
      <c r="K107" s="92">
        <f t="shared" si="11"/>
        <v>5000</v>
      </c>
      <c r="L107" s="93"/>
    </row>
    <row r="108" spans="1:18" ht="14.25" customHeight="1" x14ac:dyDescent="0.25">
      <c r="A108" s="47">
        <v>6</v>
      </c>
      <c r="B108" s="102" t="s">
        <v>188</v>
      </c>
      <c r="C108" s="103"/>
      <c r="D108" s="103"/>
      <c r="E108" s="104"/>
      <c r="F108" s="96">
        <v>750000</v>
      </c>
      <c r="G108" s="97"/>
      <c r="H108" s="98"/>
      <c r="I108" s="94">
        <v>0</v>
      </c>
      <c r="J108" s="95"/>
      <c r="K108" s="92">
        <f t="shared" si="11"/>
        <v>750000</v>
      </c>
      <c r="L108" s="93"/>
    </row>
    <row r="109" spans="1:18" ht="18" customHeight="1" x14ac:dyDescent="0.25">
      <c r="A109" s="47">
        <v>7</v>
      </c>
      <c r="B109" s="102" t="s">
        <v>185</v>
      </c>
      <c r="C109" s="103"/>
      <c r="D109" s="103"/>
      <c r="E109" s="104"/>
      <c r="F109" s="96">
        <v>10000</v>
      </c>
      <c r="G109" s="97"/>
      <c r="H109" s="98"/>
      <c r="I109" s="94">
        <v>0</v>
      </c>
      <c r="J109" s="95"/>
      <c r="K109" s="92">
        <f t="shared" si="11"/>
        <v>10000</v>
      </c>
      <c r="L109" s="93"/>
    </row>
    <row r="110" spans="1:18" x14ac:dyDescent="0.25">
      <c r="A110" s="73" t="s">
        <v>12</v>
      </c>
      <c r="B110" s="73"/>
      <c r="C110" s="18"/>
      <c r="D110" s="74" t="s">
        <v>84</v>
      </c>
      <c r="E110" s="74"/>
      <c r="F110" s="74"/>
      <c r="G110" s="74"/>
      <c r="H110" s="74"/>
      <c r="I110" s="74"/>
      <c r="J110" s="74"/>
      <c r="K110" s="74"/>
      <c r="L110" s="74"/>
      <c r="M110" s="1"/>
      <c r="N110" s="1"/>
      <c r="O110" s="53"/>
      <c r="P110" s="1"/>
      <c r="Q110" s="1"/>
      <c r="R110" s="1"/>
    </row>
    <row r="111" spans="1:18" x14ac:dyDescent="0.25">
      <c r="A111" s="65" t="s">
        <v>0</v>
      </c>
      <c r="B111" s="65"/>
      <c r="C111" s="17">
        <v>3</v>
      </c>
      <c r="D111" s="66" t="s">
        <v>82</v>
      </c>
      <c r="E111" s="66"/>
      <c r="F111" s="66"/>
      <c r="G111" s="66"/>
      <c r="H111" s="66"/>
      <c r="I111" s="66"/>
      <c r="J111" s="66"/>
      <c r="K111" s="66"/>
      <c r="L111" s="66"/>
    </row>
    <row r="112" spans="1:18" x14ac:dyDescent="0.25">
      <c r="A112" s="67" t="s">
        <v>1</v>
      </c>
      <c r="B112" s="67"/>
      <c r="C112" s="8" t="s">
        <v>81</v>
      </c>
      <c r="D112" s="68" t="s">
        <v>229</v>
      </c>
      <c r="E112" s="69"/>
      <c r="F112" s="69"/>
      <c r="G112" s="69"/>
      <c r="H112" s="69"/>
      <c r="I112" s="69"/>
      <c r="J112" s="69"/>
      <c r="K112" s="69"/>
      <c r="L112" s="69"/>
    </row>
    <row r="113" spans="1:14" ht="25.5" x14ac:dyDescent="0.25">
      <c r="A113" s="63" t="s">
        <v>2</v>
      </c>
      <c r="B113" s="63"/>
      <c r="C113" s="63"/>
      <c r="D113" s="16" t="s">
        <v>3</v>
      </c>
      <c r="E113" s="16" t="s">
        <v>4</v>
      </c>
      <c r="F113" s="63">
        <v>2020</v>
      </c>
      <c r="G113" s="63"/>
      <c r="H113" s="63"/>
      <c r="I113" s="63"/>
      <c r="J113" s="63"/>
      <c r="K113" s="63"/>
      <c r="L113" s="63"/>
    </row>
    <row r="114" spans="1:14" ht="30" customHeight="1" x14ac:dyDescent="0.25">
      <c r="A114" s="9" t="s">
        <v>14</v>
      </c>
      <c r="B114" s="64" t="s">
        <v>83</v>
      </c>
      <c r="C114" s="64"/>
      <c r="D114" s="10" t="s">
        <v>5</v>
      </c>
      <c r="E114" s="3" t="s">
        <v>52</v>
      </c>
      <c r="F114" s="56">
        <v>100</v>
      </c>
      <c r="G114" s="56"/>
      <c r="H114" s="56"/>
      <c r="I114" s="56"/>
      <c r="J114" s="56"/>
      <c r="K114" s="56"/>
      <c r="L114" s="56"/>
      <c r="N114" s="15"/>
    </row>
    <row r="115" spans="1:14" x14ac:dyDescent="0.25">
      <c r="A115" s="60" t="s">
        <v>7</v>
      </c>
      <c r="B115" s="60"/>
      <c r="C115" s="60"/>
      <c r="D115" s="60"/>
      <c r="E115" s="60"/>
      <c r="F115" s="61" t="s">
        <v>8</v>
      </c>
      <c r="G115" s="61"/>
      <c r="H115" s="61"/>
      <c r="I115" s="61"/>
      <c r="J115" s="61"/>
      <c r="K115" s="61"/>
      <c r="L115" s="61"/>
    </row>
    <row r="116" spans="1:14" x14ac:dyDescent="0.25">
      <c r="A116" s="60"/>
      <c r="B116" s="60"/>
      <c r="C116" s="60"/>
      <c r="D116" s="60"/>
      <c r="E116" s="60"/>
      <c r="F116" s="61" t="s">
        <v>9</v>
      </c>
      <c r="G116" s="61"/>
      <c r="H116" s="61"/>
      <c r="I116" s="77" t="s">
        <v>10</v>
      </c>
      <c r="J116" s="77"/>
      <c r="K116" s="62" t="s">
        <v>11</v>
      </c>
      <c r="L116" s="62"/>
    </row>
    <row r="117" spans="1:14" x14ac:dyDescent="0.25">
      <c r="A117" s="55" t="s">
        <v>229</v>
      </c>
      <c r="B117" s="54"/>
      <c r="C117" s="54"/>
      <c r="D117" s="54"/>
      <c r="E117" s="54"/>
      <c r="F117" s="57">
        <v>783222</v>
      </c>
      <c r="G117" s="57"/>
      <c r="H117" s="57"/>
      <c r="I117" s="58">
        <v>0</v>
      </c>
      <c r="J117" s="58"/>
      <c r="K117" s="112">
        <v>783222</v>
      </c>
      <c r="L117" s="112"/>
    </row>
    <row r="118" spans="1:14" x14ac:dyDescent="0.25">
      <c r="A118" s="105" t="s">
        <v>145</v>
      </c>
      <c r="B118" s="105"/>
      <c r="C118" s="105"/>
      <c r="D118" s="105"/>
      <c r="E118" s="105"/>
      <c r="F118" s="106"/>
      <c r="G118" s="107"/>
      <c r="H118" s="108"/>
      <c r="I118" s="109"/>
      <c r="J118" s="110"/>
      <c r="K118" s="111">
        <f>SUM(K19+K20+K21+K22+K23+K24+K25+K37+K38+K55+K56+K57+K58+K59+K70+K71+K86+K87+K90+K91+K104+K105+K106+K107+K108+K109+K117)</f>
        <v>14794222</v>
      </c>
      <c r="L118" s="111"/>
    </row>
    <row r="119" spans="1:14" x14ac:dyDescent="0.25">
      <c r="A119" s="2"/>
      <c r="N119" s="48"/>
    </row>
    <row r="120" spans="1:14" x14ac:dyDescent="0.25">
      <c r="A120" s="2"/>
    </row>
  </sheetData>
  <mergeCells count="308">
    <mergeCell ref="F64:L64"/>
    <mergeCell ref="B59:E59"/>
    <mergeCell ref="B14:C14"/>
    <mergeCell ref="B66:C66"/>
    <mergeCell ref="F66:L66"/>
    <mergeCell ref="A60:B60"/>
    <mergeCell ref="D60:L60"/>
    <mergeCell ref="F53:H53"/>
    <mergeCell ref="F54:H54"/>
    <mergeCell ref="F55:H55"/>
    <mergeCell ref="F56:H56"/>
    <mergeCell ref="F57:H57"/>
    <mergeCell ref="F59:H59"/>
    <mergeCell ref="B65:C65"/>
    <mergeCell ref="F65:L65"/>
    <mergeCell ref="B64:C64"/>
    <mergeCell ref="I53:J53"/>
    <mergeCell ref="I54:J54"/>
    <mergeCell ref="I55:J55"/>
    <mergeCell ref="I56:J56"/>
    <mergeCell ref="I57:J57"/>
    <mergeCell ref="I59:J59"/>
    <mergeCell ref="K53:L53"/>
    <mergeCell ref="K54:L54"/>
    <mergeCell ref="B83:C83"/>
    <mergeCell ref="F83:L83"/>
    <mergeCell ref="F81:L81"/>
    <mergeCell ref="B82:C82"/>
    <mergeCell ref="B80:C80"/>
    <mergeCell ref="F80:L80"/>
    <mergeCell ref="F82:L82"/>
    <mergeCell ref="K70:L70"/>
    <mergeCell ref="F70:H70"/>
    <mergeCell ref="I70:J70"/>
    <mergeCell ref="B81:C81"/>
    <mergeCell ref="B70:E70"/>
    <mergeCell ref="B77:C77"/>
    <mergeCell ref="F77:L77"/>
    <mergeCell ref="B78:C78"/>
    <mergeCell ref="F78:L78"/>
    <mergeCell ref="B79:C79"/>
    <mergeCell ref="F79:L79"/>
    <mergeCell ref="A1:L1"/>
    <mergeCell ref="A2:B2"/>
    <mergeCell ref="D2:L2"/>
    <mergeCell ref="A3:B3"/>
    <mergeCell ref="D3:L3"/>
    <mergeCell ref="A4:B4"/>
    <mergeCell ref="D4:L4"/>
    <mergeCell ref="B67:C67"/>
    <mergeCell ref="F67:L67"/>
    <mergeCell ref="B13:C13"/>
    <mergeCell ref="F13:L13"/>
    <mergeCell ref="B25:E25"/>
    <mergeCell ref="F25:H25"/>
    <mergeCell ref="I25:J25"/>
    <mergeCell ref="K25:L25"/>
    <mergeCell ref="B9:C9"/>
    <mergeCell ref="F9:L9"/>
    <mergeCell ref="B12:C12"/>
    <mergeCell ref="F12:L12"/>
    <mergeCell ref="A5:C5"/>
    <mergeCell ref="F5:L5"/>
    <mergeCell ref="B6:C6"/>
    <mergeCell ref="F6:L6"/>
    <mergeCell ref="B8:C8"/>
    <mergeCell ref="F8:L8"/>
    <mergeCell ref="B32:C32"/>
    <mergeCell ref="F32:L32"/>
    <mergeCell ref="B15:C15"/>
    <mergeCell ref="F15:L15"/>
    <mergeCell ref="A16:E17"/>
    <mergeCell ref="F16:L16"/>
    <mergeCell ref="F17:H17"/>
    <mergeCell ref="I17:J17"/>
    <mergeCell ref="K17:L17"/>
    <mergeCell ref="B30:C30"/>
    <mergeCell ref="F30:L30"/>
    <mergeCell ref="B31:C31"/>
    <mergeCell ref="F31:L31"/>
    <mergeCell ref="K18:L18"/>
    <mergeCell ref="A26:B26"/>
    <mergeCell ref="D26:L26"/>
    <mergeCell ref="B19:E19"/>
    <mergeCell ref="B20:E20"/>
    <mergeCell ref="B22:E22"/>
    <mergeCell ref="F20:H20"/>
    <mergeCell ref="F22:H22"/>
    <mergeCell ref="I19:J19"/>
    <mergeCell ref="I20:J20"/>
    <mergeCell ref="F42:L42"/>
    <mergeCell ref="B43:C43"/>
    <mergeCell ref="A39:B39"/>
    <mergeCell ref="D39:L39"/>
    <mergeCell ref="B33:C33"/>
    <mergeCell ref="F33:L33"/>
    <mergeCell ref="A35:E36"/>
    <mergeCell ref="F35:L35"/>
    <mergeCell ref="F36:H36"/>
    <mergeCell ref="I36:J36"/>
    <mergeCell ref="K36:L36"/>
    <mergeCell ref="F37:H37"/>
    <mergeCell ref="I37:J37"/>
    <mergeCell ref="K37:L37"/>
    <mergeCell ref="A51:E52"/>
    <mergeCell ref="F51:L51"/>
    <mergeCell ref="F52:H52"/>
    <mergeCell ref="I52:J52"/>
    <mergeCell ref="K52:L52"/>
    <mergeCell ref="F43:L43"/>
    <mergeCell ref="B44:C44"/>
    <mergeCell ref="F44:L44"/>
    <mergeCell ref="B45:C45"/>
    <mergeCell ref="F45:L45"/>
    <mergeCell ref="F47:L47"/>
    <mergeCell ref="B47:C47"/>
    <mergeCell ref="B49:C49"/>
    <mergeCell ref="B50:C50"/>
    <mergeCell ref="F49:L49"/>
    <mergeCell ref="B53:E53"/>
    <mergeCell ref="B54:E54"/>
    <mergeCell ref="B55:E55"/>
    <mergeCell ref="B56:E56"/>
    <mergeCell ref="B57:E57"/>
    <mergeCell ref="B58:E58"/>
    <mergeCell ref="F58:H58"/>
    <mergeCell ref="B63:C63"/>
    <mergeCell ref="F63:L63"/>
    <mergeCell ref="K59:L59"/>
    <mergeCell ref="A61:C61"/>
    <mergeCell ref="F61:L61"/>
    <mergeCell ref="B62:C62"/>
    <mergeCell ref="F62:L62"/>
    <mergeCell ref="K57:L57"/>
    <mergeCell ref="I58:J58"/>
    <mergeCell ref="K58:L58"/>
    <mergeCell ref="K55:L55"/>
    <mergeCell ref="K56:L56"/>
    <mergeCell ref="F91:H91"/>
    <mergeCell ref="I91:J91"/>
    <mergeCell ref="A68:E69"/>
    <mergeCell ref="F68:L68"/>
    <mergeCell ref="F69:H69"/>
    <mergeCell ref="I69:J69"/>
    <mergeCell ref="K69:L69"/>
    <mergeCell ref="B75:C75"/>
    <mergeCell ref="F75:L75"/>
    <mergeCell ref="B76:C76"/>
    <mergeCell ref="F76:L76"/>
    <mergeCell ref="A72:B72"/>
    <mergeCell ref="D72:L72"/>
    <mergeCell ref="A73:B73"/>
    <mergeCell ref="D73:L73"/>
    <mergeCell ref="A74:C74"/>
    <mergeCell ref="F74:L74"/>
    <mergeCell ref="B71:E71"/>
    <mergeCell ref="F71:H71"/>
    <mergeCell ref="I71:J71"/>
    <mergeCell ref="K71:L71"/>
    <mergeCell ref="B90:E90"/>
    <mergeCell ref="B87:E87"/>
    <mergeCell ref="F87:H87"/>
    <mergeCell ref="A84:E85"/>
    <mergeCell ref="F84:L84"/>
    <mergeCell ref="F85:H85"/>
    <mergeCell ref="I85:J85"/>
    <mergeCell ref="K85:L85"/>
    <mergeCell ref="F88:H88"/>
    <mergeCell ref="F89:H89"/>
    <mergeCell ref="F90:H90"/>
    <mergeCell ref="I88:J88"/>
    <mergeCell ref="K88:L88"/>
    <mergeCell ref="K89:L89"/>
    <mergeCell ref="K90:L90"/>
    <mergeCell ref="K87:L87"/>
    <mergeCell ref="B88:E88"/>
    <mergeCell ref="B89:E89"/>
    <mergeCell ref="I87:J87"/>
    <mergeCell ref="I89:J89"/>
    <mergeCell ref="I90:J90"/>
    <mergeCell ref="B86:E86"/>
    <mergeCell ref="F86:H86"/>
    <mergeCell ref="I86:J86"/>
    <mergeCell ref="K86:L86"/>
    <mergeCell ref="F104:H104"/>
    <mergeCell ref="I104:J104"/>
    <mergeCell ref="I105:J105"/>
    <mergeCell ref="K105:L105"/>
    <mergeCell ref="F105:H105"/>
    <mergeCell ref="A92:B92"/>
    <mergeCell ref="D92:L92"/>
    <mergeCell ref="A93:C93"/>
    <mergeCell ref="F93:L93"/>
    <mergeCell ref="F98:L98"/>
    <mergeCell ref="A102:E103"/>
    <mergeCell ref="F102:L102"/>
    <mergeCell ref="F103:H103"/>
    <mergeCell ref="I103:J103"/>
    <mergeCell ref="K103:L103"/>
    <mergeCell ref="F99:L99"/>
    <mergeCell ref="B100:C100"/>
    <mergeCell ref="F100:L100"/>
    <mergeCell ref="B101:C101"/>
    <mergeCell ref="F101:L101"/>
    <mergeCell ref="B99:C99"/>
    <mergeCell ref="A113:C113"/>
    <mergeCell ref="F113:L113"/>
    <mergeCell ref="A110:B110"/>
    <mergeCell ref="D110:L110"/>
    <mergeCell ref="K108:L108"/>
    <mergeCell ref="I108:J108"/>
    <mergeCell ref="F108:H108"/>
    <mergeCell ref="B108:E108"/>
    <mergeCell ref="K107:L107"/>
    <mergeCell ref="B107:E107"/>
    <mergeCell ref="B109:E109"/>
    <mergeCell ref="F109:H109"/>
    <mergeCell ref="F107:H107"/>
    <mergeCell ref="I107:J107"/>
    <mergeCell ref="B7:C7"/>
    <mergeCell ref="F7:L7"/>
    <mergeCell ref="B11:C11"/>
    <mergeCell ref="B29:C29"/>
    <mergeCell ref="F11:L11"/>
    <mergeCell ref="F29:L29"/>
    <mergeCell ref="B10:C10"/>
    <mergeCell ref="F10:L10"/>
    <mergeCell ref="B23:E23"/>
    <mergeCell ref="B24:E24"/>
    <mergeCell ref="F23:H23"/>
    <mergeCell ref="F24:H24"/>
    <mergeCell ref="I23:J23"/>
    <mergeCell ref="K23:L23"/>
    <mergeCell ref="A27:C27"/>
    <mergeCell ref="F27:L27"/>
    <mergeCell ref="B28:C28"/>
    <mergeCell ref="F18:H18"/>
    <mergeCell ref="I18:J18"/>
    <mergeCell ref="F19:H19"/>
    <mergeCell ref="B21:E21"/>
    <mergeCell ref="F21:H21"/>
    <mergeCell ref="F28:L28"/>
    <mergeCell ref="I21:J21"/>
    <mergeCell ref="B41:C41"/>
    <mergeCell ref="B34:C34"/>
    <mergeCell ref="B37:E37"/>
    <mergeCell ref="B38:E38"/>
    <mergeCell ref="F34:L34"/>
    <mergeCell ref="K19:L19"/>
    <mergeCell ref="K20:L20"/>
    <mergeCell ref="K22:L22"/>
    <mergeCell ref="B18:E18"/>
    <mergeCell ref="F41:L41"/>
    <mergeCell ref="F38:H38"/>
    <mergeCell ref="I38:J38"/>
    <mergeCell ref="K38:L38"/>
    <mergeCell ref="K21:L21"/>
    <mergeCell ref="I22:J22"/>
    <mergeCell ref="K24:L24"/>
    <mergeCell ref="I24:J24"/>
    <mergeCell ref="A118:E118"/>
    <mergeCell ref="F118:H118"/>
    <mergeCell ref="I118:J118"/>
    <mergeCell ref="K118:L118"/>
    <mergeCell ref="I109:J109"/>
    <mergeCell ref="K109:L109"/>
    <mergeCell ref="F50:L50"/>
    <mergeCell ref="F48:L48"/>
    <mergeCell ref="B48:C48"/>
    <mergeCell ref="A117:E117"/>
    <mergeCell ref="F117:H117"/>
    <mergeCell ref="I117:J117"/>
    <mergeCell ref="K117:L117"/>
    <mergeCell ref="B114:C114"/>
    <mergeCell ref="F114:L114"/>
    <mergeCell ref="A115:E116"/>
    <mergeCell ref="F115:L115"/>
    <mergeCell ref="F116:H116"/>
    <mergeCell ref="I116:J116"/>
    <mergeCell ref="K116:L116"/>
    <mergeCell ref="A111:B111"/>
    <mergeCell ref="D111:L111"/>
    <mergeCell ref="A112:B112"/>
    <mergeCell ref="D112:L112"/>
    <mergeCell ref="F14:L14"/>
    <mergeCell ref="K91:L91"/>
    <mergeCell ref="B91:E91"/>
    <mergeCell ref="K106:L106"/>
    <mergeCell ref="I106:J106"/>
    <mergeCell ref="F106:H106"/>
    <mergeCell ref="B106:E106"/>
    <mergeCell ref="K104:L104"/>
    <mergeCell ref="B104:E104"/>
    <mergeCell ref="B105:E105"/>
    <mergeCell ref="F97:L97"/>
    <mergeCell ref="B97:C97"/>
    <mergeCell ref="F96:L96"/>
    <mergeCell ref="B96:C96"/>
    <mergeCell ref="F95:L95"/>
    <mergeCell ref="B95:C95"/>
    <mergeCell ref="F94:L94"/>
    <mergeCell ref="B94:C94"/>
    <mergeCell ref="B98:C98"/>
    <mergeCell ref="B46:C46"/>
    <mergeCell ref="F46:L46"/>
    <mergeCell ref="A40:C40"/>
    <mergeCell ref="F40:L40"/>
    <mergeCell ref="B42:C4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37" workbookViewId="0">
      <selection activeCell="N14" sqref="N14"/>
    </sheetView>
  </sheetViews>
  <sheetFormatPr defaultRowHeight="15" x14ac:dyDescent="0.25"/>
  <cols>
    <col min="1" max="1" width="4.5703125" customWidth="1"/>
    <col min="2" max="2" width="13.140625" customWidth="1"/>
    <col min="3" max="3" width="14.7109375" customWidth="1"/>
    <col min="4" max="4" width="7.140625" customWidth="1"/>
    <col min="5" max="5" width="6.7109375" customWidth="1"/>
    <col min="6" max="7" width="4.140625" customWidth="1"/>
    <col min="9" max="9" width="4" customWidth="1"/>
    <col min="10" max="10" width="4.42578125" customWidth="1"/>
    <col min="11" max="11" width="6" customWidth="1"/>
    <col min="12" max="12" width="9.28515625" customWidth="1"/>
  </cols>
  <sheetData>
    <row r="1" spans="1:12" ht="18.75" x14ac:dyDescent="0.25">
      <c r="A1" s="71" t="s">
        <v>102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x14ac:dyDescent="0.25">
      <c r="A2" s="73" t="s">
        <v>12</v>
      </c>
      <c r="B2" s="73"/>
      <c r="C2" s="27"/>
      <c r="D2" s="74" t="s">
        <v>24</v>
      </c>
      <c r="E2" s="74"/>
      <c r="F2" s="74"/>
      <c r="G2" s="74"/>
      <c r="H2" s="74"/>
      <c r="I2" s="74"/>
      <c r="J2" s="74"/>
      <c r="K2" s="74"/>
      <c r="L2" s="74"/>
    </row>
    <row r="3" spans="1:12" ht="27.75" customHeight="1" x14ac:dyDescent="0.25">
      <c r="A3" s="75" t="s">
        <v>0</v>
      </c>
      <c r="B3" s="75"/>
      <c r="C3" s="28">
        <v>1</v>
      </c>
      <c r="D3" s="76" t="s">
        <v>25</v>
      </c>
      <c r="E3" s="76"/>
      <c r="F3" s="76"/>
      <c r="G3" s="76"/>
      <c r="H3" s="76"/>
      <c r="I3" s="76"/>
      <c r="J3" s="76"/>
      <c r="K3" s="76"/>
      <c r="L3" s="76"/>
    </row>
    <row r="4" spans="1:12" ht="25.5" customHeight="1" x14ac:dyDescent="0.25">
      <c r="A4" s="67" t="s">
        <v>1</v>
      </c>
      <c r="B4" s="67"/>
      <c r="C4" s="8" t="s">
        <v>13</v>
      </c>
      <c r="D4" s="134" t="s">
        <v>26</v>
      </c>
      <c r="E4" s="147"/>
      <c r="F4" s="147"/>
      <c r="G4" s="147"/>
      <c r="H4" s="147"/>
      <c r="I4" s="147"/>
      <c r="J4" s="147"/>
      <c r="K4" s="147"/>
      <c r="L4" s="148"/>
    </row>
    <row r="5" spans="1:12" ht="38.25" x14ac:dyDescent="0.25">
      <c r="A5" s="63" t="s">
        <v>2</v>
      </c>
      <c r="B5" s="63"/>
      <c r="C5" s="63"/>
      <c r="D5" s="25" t="s">
        <v>3</v>
      </c>
      <c r="E5" s="25" t="s">
        <v>4</v>
      </c>
      <c r="F5" s="63">
        <v>2017</v>
      </c>
      <c r="G5" s="63"/>
      <c r="H5" s="63"/>
      <c r="I5" s="63"/>
      <c r="J5" s="63"/>
      <c r="K5" s="63"/>
      <c r="L5" s="63"/>
    </row>
    <row r="6" spans="1:12" ht="21.75" customHeight="1" x14ac:dyDescent="0.25">
      <c r="A6" s="22" t="s">
        <v>14</v>
      </c>
      <c r="B6" s="123" t="s">
        <v>37</v>
      </c>
      <c r="C6" s="123"/>
      <c r="D6" s="29" t="s">
        <v>5</v>
      </c>
      <c r="E6" s="3" t="s">
        <v>48</v>
      </c>
      <c r="F6" s="84">
        <v>21817</v>
      </c>
      <c r="G6" s="85"/>
      <c r="H6" s="85"/>
      <c r="I6" s="85"/>
      <c r="J6" s="85"/>
      <c r="K6" s="85"/>
      <c r="L6" s="86"/>
    </row>
    <row r="7" spans="1:12" ht="26.25" customHeight="1" x14ac:dyDescent="0.25">
      <c r="A7" s="22" t="s">
        <v>15</v>
      </c>
      <c r="B7" s="123" t="s">
        <v>38</v>
      </c>
      <c r="C7" s="123"/>
      <c r="D7" s="29" t="s">
        <v>5</v>
      </c>
      <c r="E7" s="3" t="s">
        <v>6</v>
      </c>
      <c r="F7" s="84">
        <v>300</v>
      </c>
      <c r="G7" s="85"/>
      <c r="H7" s="85"/>
      <c r="I7" s="85"/>
      <c r="J7" s="85"/>
      <c r="K7" s="85"/>
      <c r="L7" s="86"/>
    </row>
    <row r="8" spans="1:12" ht="26.25" customHeight="1" x14ac:dyDescent="0.25">
      <c r="A8" s="22" t="s">
        <v>16</v>
      </c>
      <c r="B8" s="123" t="s">
        <v>39</v>
      </c>
      <c r="C8" s="123"/>
      <c r="D8" s="29" t="s">
        <v>5</v>
      </c>
      <c r="E8" s="3" t="s">
        <v>6</v>
      </c>
      <c r="F8" s="84">
        <v>0</v>
      </c>
      <c r="G8" s="85"/>
      <c r="H8" s="85"/>
      <c r="I8" s="85"/>
      <c r="J8" s="85"/>
      <c r="K8" s="85"/>
      <c r="L8" s="86"/>
    </row>
    <row r="9" spans="1:12" ht="28.5" customHeight="1" x14ac:dyDescent="0.25">
      <c r="A9" s="22" t="s">
        <v>17</v>
      </c>
      <c r="B9" s="123" t="s">
        <v>40</v>
      </c>
      <c r="C9" s="123"/>
      <c r="D9" s="29" t="s">
        <v>5</v>
      </c>
      <c r="E9" s="3" t="s">
        <v>6</v>
      </c>
      <c r="F9" s="84">
        <v>7500</v>
      </c>
      <c r="G9" s="85"/>
      <c r="H9" s="85"/>
      <c r="I9" s="85"/>
      <c r="J9" s="85"/>
      <c r="K9" s="85"/>
      <c r="L9" s="86"/>
    </row>
    <row r="10" spans="1:12" ht="21" customHeight="1" x14ac:dyDescent="0.25">
      <c r="A10" s="22" t="s">
        <v>19</v>
      </c>
      <c r="B10" s="123" t="s">
        <v>41</v>
      </c>
      <c r="C10" s="123"/>
      <c r="D10" s="29" t="s">
        <v>5</v>
      </c>
      <c r="E10" s="3" t="s">
        <v>49</v>
      </c>
      <c r="F10" s="84">
        <v>28</v>
      </c>
      <c r="G10" s="85"/>
      <c r="H10" s="85"/>
      <c r="I10" s="85"/>
      <c r="J10" s="85"/>
      <c r="K10" s="85"/>
      <c r="L10" s="86"/>
    </row>
    <row r="11" spans="1:12" ht="35.25" customHeight="1" x14ac:dyDescent="0.25">
      <c r="A11" s="22" t="s">
        <v>27</v>
      </c>
      <c r="B11" s="123" t="s">
        <v>42</v>
      </c>
      <c r="C11" s="123"/>
      <c r="D11" s="29" t="s">
        <v>5</v>
      </c>
      <c r="E11" s="3" t="s">
        <v>50</v>
      </c>
      <c r="F11" s="84">
        <v>5616</v>
      </c>
      <c r="G11" s="85"/>
      <c r="H11" s="85"/>
      <c r="I11" s="85"/>
      <c r="J11" s="85"/>
      <c r="K11" s="85"/>
      <c r="L11" s="86"/>
    </row>
    <row r="12" spans="1:12" ht="24" customHeight="1" x14ac:dyDescent="0.25">
      <c r="A12" s="22" t="s">
        <v>28</v>
      </c>
      <c r="B12" s="123" t="s">
        <v>43</v>
      </c>
      <c r="C12" s="123"/>
      <c r="D12" s="29" t="s">
        <v>5</v>
      </c>
      <c r="E12" s="3" t="s">
        <v>51</v>
      </c>
      <c r="F12" s="84">
        <v>15000</v>
      </c>
      <c r="G12" s="85"/>
      <c r="H12" s="85"/>
      <c r="I12" s="85"/>
      <c r="J12" s="85"/>
      <c r="K12" s="85"/>
      <c r="L12" s="86"/>
    </row>
    <row r="13" spans="1:12" ht="29.25" customHeight="1" x14ac:dyDescent="0.25">
      <c r="A13" s="22" t="s">
        <v>29</v>
      </c>
      <c r="B13" s="123" t="s">
        <v>44</v>
      </c>
      <c r="C13" s="123"/>
      <c r="D13" s="29" t="s">
        <v>5</v>
      </c>
      <c r="E13" s="3" t="s">
        <v>6</v>
      </c>
      <c r="F13" s="84">
        <v>156</v>
      </c>
      <c r="G13" s="85"/>
      <c r="H13" s="85"/>
      <c r="I13" s="85"/>
      <c r="J13" s="85"/>
      <c r="K13" s="85"/>
      <c r="L13" s="86"/>
    </row>
    <row r="14" spans="1:12" ht="34.5" customHeight="1" x14ac:dyDescent="0.25">
      <c r="A14" s="22" t="s">
        <v>30</v>
      </c>
      <c r="B14" s="123" t="s">
        <v>45</v>
      </c>
      <c r="C14" s="123"/>
      <c r="D14" s="29" t="s">
        <v>5</v>
      </c>
      <c r="E14" s="3" t="s">
        <v>52</v>
      </c>
      <c r="F14" s="84">
        <v>85</v>
      </c>
      <c r="G14" s="85"/>
      <c r="H14" s="85"/>
      <c r="I14" s="85"/>
      <c r="J14" s="85"/>
      <c r="K14" s="85"/>
      <c r="L14" s="86"/>
    </row>
    <row r="15" spans="1:12" ht="30.75" customHeight="1" x14ac:dyDescent="0.25">
      <c r="A15" s="22" t="s">
        <v>47</v>
      </c>
      <c r="B15" s="123" t="s">
        <v>46</v>
      </c>
      <c r="C15" s="123"/>
      <c r="D15" s="29" t="s">
        <v>5</v>
      </c>
      <c r="E15" s="3" t="s">
        <v>52</v>
      </c>
      <c r="F15" s="84">
        <v>100</v>
      </c>
      <c r="G15" s="85"/>
      <c r="H15" s="85"/>
      <c r="I15" s="85"/>
      <c r="J15" s="85"/>
      <c r="K15" s="85"/>
      <c r="L15" s="86"/>
    </row>
    <row r="16" spans="1:12" x14ac:dyDescent="0.25">
      <c r="A16" s="60" t="s">
        <v>7</v>
      </c>
      <c r="B16" s="60"/>
      <c r="C16" s="60"/>
      <c r="D16" s="60"/>
      <c r="E16" s="60"/>
      <c r="F16" s="61" t="s">
        <v>8</v>
      </c>
      <c r="G16" s="61"/>
      <c r="H16" s="61"/>
      <c r="I16" s="61"/>
      <c r="J16" s="61"/>
      <c r="K16" s="61"/>
      <c r="L16" s="61"/>
    </row>
    <row r="17" spans="1:12" x14ac:dyDescent="0.25">
      <c r="A17" s="60"/>
      <c r="B17" s="60"/>
      <c r="C17" s="60"/>
      <c r="D17" s="60"/>
      <c r="E17" s="60"/>
      <c r="F17" s="61" t="s">
        <v>9</v>
      </c>
      <c r="G17" s="61"/>
      <c r="H17" s="61"/>
      <c r="I17" s="62" t="s">
        <v>10</v>
      </c>
      <c r="J17" s="62"/>
      <c r="K17" s="62" t="s">
        <v>11</v>
      </c>
      <c r="L17" s="62"/>
    </row>
    <row r="18" spans="1:12" x14ac:dyDescent="0.25">
      <c r="A18" s="55" t="s">
        <v>26</v>
      </c>
      <c r="B18" s="54"/>
      <c r="C18" s="54"/>
      <c r="D18" s="54"/>
      <c r="E18" s="54"/>
      <c r="F18" s="57">
        <v>7800000</v>
      </c>
      <c r="G18" s="57"/>
      <c r="H18" s="57"/>
      <c r="I18" s="58">
        <v>0</v>
      </c>
      <c r="J18" s="58"/>
      <c r="K18" s="59">
        <f>F18+I18</f>
        <v>7800000</v>
      </c>
      <c r="L18" s="59"/>
    </row>
    <row r="19" spans="1:12" ht="26.25" customHeight="1" x14ac:dyDescent="0.25">
      <c r="A19" s="67" t="s">
        <v>1</v>
      </c>
      <c r="B19" s="67"/>
      <c r="C19" s="8" t="s">
        <v>21</v>
      </c>
      <c r="D19" s="134" t="s">
        <v>31</v>
      </c>
      <c r="E19" s="147"/>
      <c r="F19" s="147"/>
      <c r="G19" s="147"/>
      <c r="H19" s="147"/>
      <c r="I19" s="147"/>
      <c r="J19" s="147"/>
      <c r="K19" s="147"/>
      <c r="L19" s="148"/>
    </row>
    <row r="20" spans="1:12" ht="38.25" x14ac:dyDescent="0.25">
      <c r="A20" s="63" t="s">
        <v>2</v>
      </c>
      <c r="B20" s="63"/>
      <c r="C20" s="63"/>
      <c r="D20" s="25" t="s">
        <v>3</v>
      </c>
      <c r="E20" s="25" t="s">
        <v>4</v>
      </c>
      <c r="F20" s="63">
        <v>2017</v>
      </c>
      <c r="G20" s="63"/>
      <c r="H20" s="63"/>
      <c r="I20" s="63"/>
      <c r="J20" s="63"/>
      <c r="K20" s="63"/>
      <c r="L20" s="63"/>
    </row>
    <row r="21" spans="1:12" ht="21.75" customHeight="1" x14ac:dyDescent="0.25">
      <c r="A21" s="9" t="s">
        <v>14</v>
      </c>
      <c r="B21" s="64" t="s">
        <v>53</v>
      </c>
      <c r="C21" s="64"/>
      <c r="D21" s="10" t="s">
        <v>5</v>
      </c>
      <c r="E21" s="3" t="s">
        <v>54</v>
      </c>
      <c r="F21" s="56">
        <v>3800</v>
      </c>
      <c r="G21" s="56"/>
      <c r="H21" s="56"/>
      <c r="I21" s="56"/>
      <c r="J21" s="56"/>
      <c r="K21" s="56"/>
      <c r="L21" s="56"/>
    </row>
    <row r="22" spans="1:12" ht="25.5" customHeight="1" x14ac:dyDescent="0.25">
      <c r="A22" s="9" t="s">
        <v>15</v>
      </c>
      <c r="B22" s="64" t="s">
        <v>55</v>
      </c>
      <c r="C22" s="64"/>
      <c r="D22" s="10" t="s">
        <v>5</v>
      </c>
      <c r="E22" s="3" t="s">
        <v>6</v>
      </c>
      <c r="F22" s="56">
        <v>330</v>
      </c>
      <c r="G22" s="56"/>
      <c r="H22" s="56"/>
      <c r="I22" s="56"/>
      <c r="J22" s="56"/>
      <c r="K22" s="56"/>
      <c r="L22" s="56"/>
    </row>
    <row r="23" spans="1:12" ht="27.75" customHeight="1" x14ac:dyDescent="0.25">
      <c r="A23" s="9" t="s">
        <v>16</v>
      </c>
      <c r="B23" s="64" t="s">
        <v>56</v>
      </c>
      <c r="C23" s="64"/>
      <c r="D23" s="10" t="s">
        <v>5</v>
      </c>
      <c r="E23" s="3" t="s">
        <v>6</v>
      </c>
      <c r="F23" s="56">
        <v>26</v>
      </c>
      <c r="G23" s="56"/>
      <c r="H23" s="56"/>
      <c r="I23" s="56"/>
      <c r="J23" s="56"/>
      <c r="K23" s="56"/>
      <c r="L23" s="56"/>
    </row>
    <row r="24" spans="1:12" ht="28.5" customHeight="1" x14ac:dyDescent="0.25">
      <c r="A24" s="9" t="s">
        <v>17</v>
      </c>
      <c r="B24" s="64" t="s">
        <v>57</v>
      </c>
      <c r="C24" s="64"/>
      <c r="D24" s="10" t="s">
        <v>5</v>
      </c>
      <c r="E24" s="3" t="s">
        <v>52</v>
      </c>
      <c r="F24" s="56">
        <v>90</v>
      </c>
      <c r="G24" s="56"/>
      <c r="H24" s="56"/>
      <c r="I24" s="56"/>
      <c r="J24" s="56"/>
      <c r="K24" s="56"/>
      <c r="L24" s="56"/>
    </row>
    <row r="25" spans="1:12" x14ac:dyDescent="0.25">
      <c r="A25" s="60" t="s">
        <v>7</v>
      </c>
      <c r="B25" s="60"/>
      <c r="C25" s="60"/>
      <c r="D25" s="60"/>
      <c r="E25" s="60"/>
      <c r="F25" s="61" t="s">
        <v>8</v>
      </c>
      <c r="G25" s="61"/>
      <c r="H25" s="61"/>
      <c r="I25" s="61"/>
      <c r="J25" s="61"/>
      <c r="K25" s="61"/>
      <c r="L25" s="61"/>
    </row>
    <row r="26" spans="1:12" x14ac:dyDescent="0.25">
      <c r="A26" s="60"/>
      <c r="B26" s="60"/>
      <c r="C26" s="60"/>
      <c r="D26" s="60"/>
      <c r="E26" s="60"/>
      <c r="F26" s="61" t="s">
        <v>9</v>
      </c>
      <c r="G26" s="61"/>
      <c r="H26" s="61"/>
      <c r="I26" s="62" t="s">
        <v>10</v>
      </c>
      <c r="J26" s="62"/>
      <c r="K26" s="62" t="s">
        <v>11</v>
      </c>
      <c r="L26" s="62"/>
    </row>
    <row r="27" spans="1:12" x14ac:dyDescent="0.25">
      <c r="A27" s="55" t="s">
        <v>31</v>
      </c>
      <c r="B27" s="54"/>
      <c r="C27" s="54"/>
      <c r="D27" s="54"/>
      <c r="E27" s="54"/>
      <c r="F27" s="57">
        <v>0</v>
      </c>
      <c r="G27" s="57"/>
      <c r="H27" s="57"/>
      <c r="I27" s="58">
        <v>0</v>
      </c>
      <c r="J27" s="58"/>
      <c r="K27" s="70">
        <v>0</v>
      </c>
      <c r="L27" s="70"/>
    </row>
    <row r="28" spans="1:12" x14ac:dyDescent="0.25">
      <c r="A28" s="67" t="s">
        <v>1</v>
      </c>
      <c r="B28" s="67"/>
      <c r="C28" s="8" t="s">
        <v>22</v>
      </c>
      <c r="D28" s="68" t="s">
        <v>32</v>
      </c>
      <c r="E28" s="69"/>
      <c r="F28" s="69"/>
      <c r="G28" s="69"/>
      <c r="H28" s="69"/>
      <c r="I28" s="69"/>
      <c r="J28" s="69"/>
      <c r="K28" s="69"/>
      <c r="L28" s="69"/>
    </row>
    <row r="29" spans="1:12" ht="38.25" x14ac:dyDescent="0.25">
      <c r="A29" s="63" t="s">
        <v>2</v>
      </c>
      <c r="B29" s="63"/>
      <c r="C29" s="63"/>
      <c r="D29" s="25" t="s">
        <v>3</v>
      </c>
      <c r="E29" s="25" t="s">
        <v>4</v>
      </c>
      <c r="F29" s="63">
        <v>2017</v>
      </c>
      <c r="G29" s="63"/>
      <c r="H29" s="63"/>
      <c r="I29" s="63"/>
      <c r="J29" s="63"/>
      <c r="K29" s="63"/>
      <c r="L29" s="63"/>
    </row>
    <row r="30" spans="1:12" ht="39" customHeight="1" x14ac:dyDescent="0.25">
      <c r="A30" s="9" t="s">
        <v>14</v>
      </c>
      <c r="B30" s="64" t="s">
        <v>58</v>
      </c>
      <c r="C30" s="64"/>
      <c r="D30" s="10" t="s">
        <v>5</v>
      </c>
      <c r="E30" s="3" t="s">
        <v>54</v>
      </c>
      <c r="F30" s="56">
        <v>615</v>
      </c>
      <c r="G30" s="56"/>
      <c r="H30" s="56"/>
      <c r="I30" s="56"/>
      <c r="J30" s="56"/>
      <c r="K30" s="56"/>
      <c r="L30" s="56"/>
    </row>
    <row r="31" spans="1:12" ht="36" customHeight="1" x14ac:dyDescent="0.25">
      <c r="A31" s="9" t="s">
        <v>15</v>
      </c>
      <c r="B31" s="64" t="s">
        <v>59</v>
      </c>
      <c r="C31" s="64"/>
      <c r="D31" s="10" t="s">
        <v>5</v>
      </c>
      <c r="E31" s="3" t="s">
        <v>6</v>
      </c>
      <c r="F31" s="56" t="s">
        <v>60</v>
      </c>
      <c r="G31" s="56"/>
      <c r="H31" s="56"/>
      <c r="I31" s="56"/>
      <c r="J31" s="56"/>
      <c r="K31" s="56"/>
      <c r="L31" s="56"/>
    </row>
    <row r="32" spans="1:12" ht="27" customHeight="1" x14ac:dyDescent="0.25">
      <c r="A32" s="9" t="s">
        <v>16</v>
      </c>
      <c r="B32" s="23" t="s">
        <v>61</v>
      </c>
      <c r="C32" s="24"/>
      <c r="D32" s="10" t="s">
        <v>5</v>
      </c>
      <c r="E32" s="3" t="s">
        <v>62</v>
      </c>
      <c r="F32" s="56">
        <v>500</v>
      </c>
      <c r="G32" s="56"/>
      <c r="H32" s="56"/>
      <c r="I32" s="56"/>
      <c r="J32" s="56"/>
      <c r="K32" s="56"/>
      <c r="L32" s="56"/>
    </row>
    <row r="33" spans="1:12" ht="31.5" customHeight="1" x14ac:dyDescent="0.25">
      <c r="A33" s="9" t="s">
        <v>17</v>
      </c>
      <c r="B33" s="64" t="s">
        <v>65</v>
      </c>
      <c r="C33" s="64"/>
      <c r="D33" s="10" t="s">
        <v>5</v>
      </c>
      <c r="E33" s="3" t="s">
        <v>52</v>
      </c>
      <c r="F33" s="56">
        <v>100</v>
      </c>
      <c r="G33" s="56"/>
      <c r="H33" s="56"/>
      <c r="I33" s="56"/>
      <c r="J33" s="56"/>
      <c r="K33" s="56"/>
      <c r="L33" s="56"/>
    </row>
    <row r="34" spans="1:12" ht="33.75" customHeight="1" x14ac:dyDescent="0.25">
      <c r="A34" s="9" t="s">
        <v>19</v>
      </c>
      <c r="B34" s="78" t="s">
        <v>66</v>
      </c>
      <c r="C34" s="79"/>
      <c r="D34" s="10" t="s">
        <v>5</v>
      </c>
      <c r="E34" s="3" t="s">
        <v>52</v>
      </c>
      <c r="F34" s="56">
        <v>40</v>
      </c>
      <c r="G34" s="56"/>
      <c r="H34" s="56"/>
      <c r="I34" s="56"/>
      <c r="J34" s="56"/>
      <c r="K34" s="56"/>
      <c r="L34" s="56"/>
    </row>
    <row r="35" spans="1:12" ht="25.5" customHeight="1" x14ac:dyDescent="0.25">
      <c r="A35" s="9" t="s">
        <v>27</v>
      </c>
      <c r="B35" s="64" t="s">
        <v>64</v>
      </c>
      <c r="C35" s="64"/>
      <c r="D35" s="10" t="s">
        <v>5</v>
      </c>
      <c r="E35" s="3" t="s">
        <v>48</v>
      </c>
      <c r="F35" s="56">
        <v>21817</v>
      </c>
      <c r="G35" s="56"/>
      <c r="H35" s="56"/>
      <c r="I35" s="56"/>
      <c r="J35" s="56"/>
      <c r="K35" s="56"/>
      <c r="L35" s="56"/>
    </row>
    <row r="36" spans="1:12" ht="21" customHeight="1" x14ac:dyDescent="0.25">
      <c r="A36" s="9" t="s">
        <v>28</v>
      </c>
      <c r="B36" s="64" t="s">
        <v>63</v>
      </c>
      <c r="C36" s="64"/>
      <c r="D36" s="10" t="s">
        <v>5</v>
      </c>
      <c r="E36" s="3" t="s">
        <v>52</v>
      </c>
      <c r="F36" s="56">
        <v>85</v>
      </c>
      <c r="G36" s="56"/>
      <c r="H36" s="56"/>
      <c r="I36" s="56"/>
      <c r="J36" s="56"/>
      <c r="K36" s="56"/>
      <c r="L36" s="56"/>
    </row>
    <row r="37" spans="1:12" x14ac:dyDescent="0.25">
      <c r="A37" s="60" t="s">
        <v>7</v>
      </c>
      <c r="B37" s="60"/>
      <c r="C37" s="60"/>
      <c r="D37" s="60"/>
      <c r="E37" s="60"/>
      <c r="F37" s="61" t="s">
        <v>8</v>
      </c>
      <c r="G37" s="61"/>
      <c r="H37" s="61"/>
      <c r="I37" s="61"/>
      <c r="J37" s="61"/>
      <c r="K37" s="61"/>
      <c r="L37" s="61"/>
    </row>
    <row r="38" spans="1:12" x14ac:dyDescent="0.25">
      <c r="A38" s="60"/>
      <c r="B38" s="60"/>
      <c r="C38" s="60"/>
      <c r="D38" s="60"/>
      <c r="E38" s="60"/>
      <c r="F38" s="61" t="s">
        <v>9</v>
      </c>
      <c r="G38" s="61"/>
      <c r="H38" s="61"/>
      <c r="I38" s="62" t="s">
        <v>10</v>
      </c>
      <c r="J38" s="62"/>
      <c r="K38" s="62" t="s">
        <v>11</v>
      </c>
      <c r="L38" s="62"/>
    </row>
    <row r="39" spans="1:12" x14ac:dyDescent="0.25">
      <c r="A39" s="55" t="s">
        <v>32</v>
      </c>
      <c r="B39" s="54"/>
      <c r="C39" s="54"/>
      <c r="D39" s="54"/>
      <c r="E39" s="54"/>
      <c r="F39" s="57">
        <v>1860000</v>
      </c>
      <c r="G39" s="57"/>
      <c r="H39" s="57"/>
      <c r="I39" s="58">
        <v>0</v>
      </c>
      <c r="J39" s="58"/>
      <c r="K39" s="59">
        <f>F39</f>
        <v>1860000</v>
      </c>
      <c r="L39" s="59"/>
    </row>
    <row r="40" spans="1:12" x14ac:dyDescent="0.25">
      <c r="A40" s="67" t="s">
        <v>1</v>
      </c>
      <c r="B40" s="67"/>
      <c r="C40" s="8" t="s">
        <v>23</v>
      </c>
      <c r="D40" s="68" t="s">
        <v>33</v>
      </c>
      <c r="E40" s="69"/>
      <c r="F40" s="69"/>
      <c r="G40" s="69"/>
      <c r="H40" s="69"/>
      <c r="I40" s="69"/>
      <c r="J40" s="69"/>
      <c r="K40" s="69"/>
      <c r="L40" s="69"/>
    </row>
    <row r="41" spans="1:12" ht="38.25" x14ac:dyDescent="0.25">
      <c r="A41" s="63" t="s">
        <v>2</v>
      </c>
      <c r="B41" s="63"/>
      <c r="C41" s="63"/>
      <c r="D41" s="25" t="s">
        <v>3</v>
      </c>
      <c r="E41" s="25" t="s">
        <v>4</v>
      </c>
      <c r="F41" s="63">
        <v>2017</v>
      </c>
      <c r="G41" s="63"/>
      <c r="H41" s="63"/>
      <c r="I41" s="63"/>
      <c r="J41" s="63"/>
      <c r="K41" s="63"/>
      <c r="L41" s="63"/>
    </row>
    <row r="42" spans="1:12" ht="43.5" customHeight="1" x14ac:dyDescent="0.25">
      <c r="A42" s="9" t="s">
        <v>14</v>
      </c>
      <c r="B42" s="64" t="s">
        <v>67</v>
      </c>
      <c r="C42" s="64"/>
      <c r="D42" s="10" t="s">
        <v>5</v>
      </c>
      <c r="E42" s="3" t="s">
        <v>6</v>
      </c>
      <c r="F42" s="56">
        <v>2</v>
      </c>
      <c r="G42" s="56"/>
      <c r="H42" s="56"/>
      <c r="I42" s="56"/>
      <c r="J42" s="56"/>
      <c r="K42" s="56"/>
      <c r="L42" s="56"/>
    </row>
    <row r="43" spans="1:12" ht="48" customHeight="1" x14ac:dyDescent="0.25">
      <c r="A43" s="9" t="s">
        <v>15</v>
      </c>
      <c r="B43" s="64" t="s">
        <v>68</v>
      </c>
      <c r="C43" s="64"/>
      <c r="D43" s="10" t="s">
        <v>5</v>
      </c>
      <c r="E43" s="3" t="s">
        <v>6</v>
      </c>
      <c r="F43" s="56">
        <v>4</v>
      </c>
      <c r="G43" s="56"/>
      <c r="H43" s="56"/>
      <c r="I43" s="56"/>
      <c r="J43" s="56"/>
      <c r="K43" s="56"/>
      <c r="L43" s="56"/>
    </row>
    <row r="44" spans="1:12" x14ac:dyDescent="0.25">
      <c r="A44" s="60" t="s">
        <v>7</v>
      </c>
      <c r="B44" s="60"/>
      <c r="C44" s="60"/>
      <c r="D44" s="60"/>
      <c r="E44" s="60"/>
      <c r="F44" s="61" t="s">
        <v>8</v>
      </c>
      <c r="G44" s="61"/>
      <c r="H44" s="61"/>
      <c r="I44" s="61"/>
      <c r="J44" s="61"/>
      <c r="K44" s="61"/>
      <c r="L44" s="61"/>
    </row>
    <row r="45" spans="1:12" x14ac:dyDescent="0.25">
      <c r="A45" s="60"/>
      <c r="B45" s="60"/>
      <c r="C45" s="60"/>
      <c r="D45" s="60"/>
      <c r="E45" s="60"/>
      <c r="F45" s="61" t="s">
        <v>9</v>
      </c>
      <c r="G45" s="61"/>
      <c r="H45" s="61"/>
      <c r="I45" s="62" t="s">
        <v>10</v>
      </c>
      <c r="J45" s="62"/>
      <c r="K45" s="62" t="s">
        <v>11</v>
      </c>
      <c r="L45" s="62"/>
    </row>
    <row r="46" spans="1:12" x14ac:dyDescent="0.25">
      <c r="A46" s="55" t="s">
        <v>33</v>
      </c>
      <c r="B46" s="54"/>
      <c r="C46" s="54"/>
      <c r="D46" s="54"/>
      <c r="E46" s="54"/>
      <c r="F46" s="57">
        <v>15000</v>
      </c>
      <c r="G46" s="57"/>
      <c r="H46" s="57"/>
      <c r="I46" s="58">
        <v>0</v>
      </c>
      <c r="J46" s="58"/>
      <c r="K46" s="59">
        <v>15000</v>
      </c>
      <c r="L46" s="59"/>
    </row>
    <row r="47" spans="1:12" ht="42.75" customHeight="1" x14ac:dyDescent="0.25">
      <c r="A47" s="65" t="s">
        <v>0</v>
      </c>
      <c r="B47" s="65"/>
      <c r="C47" s="26">
        <v>2</v>
      </c>
      <c r="D47" s="66" t="s">
        <v>34</v>
      </c>
      <c r="E47" s="66"/>
      <c r="F47" s="66"/>
      <c r="G47" s="66"/>
      <c r="H47" s="66"/>
      <c r="I47" s="66"/>
      <c r="J47" s="66"/>
      <c r="K47" s="66"/>
      <c r="L47" s="66"/>
    </row>
    <row r="48" spans="1:12" x14ac:dyDescent="0.25">
      <c r="A48" s="67" t="s">
        <v>1</v>
      </c>
      <c r="B48" s="67"/>
      <c r="C48" s="13" t="s">
        <v>18</v>
      </c>
      <c r="D48" s="68" t="s">
        <v>87</v>
      </c>
      <c r="E48" s="69"/>
      <c r="F48" s="69"/>
      <c r="G48" s="69"/>
      <c r="H48" s="69"/>
      <c r="I48" s="69"/>
      <c r="J48" s="69"/>
      <c r="K48" s="69"/>
      <c r="L48" s="69"/>
    </row>
    <row r="49" spans="1:12" ht="38.25" x14ac:dyDescent="0.25">
      <c r="A49" s="63" t="s">
        <v>2</v>
      </c>
      <c r="B49" s="63"/>
      <c r="C49" s="63"/>
      <c r="D49" s="25" t="s">
        <v>3</v>
      </c>
      <c r="E49" s="25" t="s">
        <v>4</v>
      </c>
      <c r="F49" s="63">
        <v>2017</v>
      </c>
      <c r="G49" s="63"/>
      <c r="H49" s="63"/>
      <c r="I49" s="63"/>
      <c r="J49" s="63"/>
      <c r="K49" s="63"/>
      <c r="L49" s="63"/>
    </row>
    <row r="50" spans="1:12" ht="30.75" customHeight="1" x14ac:dyDescent="0.25">
      <c r="A50" s="9" t="s">
        <v>14</v>
      </c>
      <c r="B50" s="64" t="s">
        <v>69</v>
      </c>
      <c r="C50" s="64"/>
      <c r="D50" s="10" t="s">
        <v>5</v>
      </c>
      <c r="E50" s="3" t="s">
        <v>6</v>
      </c>
      <c r="F50" s="56">
        <v>135</v>
      </c>
      <c r="G50" s="56"/>
      <c r="H50" s="56"/>
      <c r="I50" s="56"/>
      <c r="J50" s="56"/>
      <c r="K50" s="56"/>
      <c r="L50" s="56"/>
    </row>
    <row r="51" spans="1:12" ht="33" customHeight="1" x14ac:dyDescent="0.25">
      <c r="A51" s="9" t="s">
        <v>15</v>
      </c>
      <c r="B51" s="64" t="s">
        <v>70</v>
      </c>
      <c r="C51" s="64"/>
      <c r="D51" s="10" t="s">
        <v>5</v>
      </c>
      <c r="E51" s="3" t="s">
        <v>6</v>
      </c>
      <c r="F51" s="56">
        <v>40</v>
      </c>
      <c r="G51" s="56"/>
      <c r="H51" s="56"/>
      <c r="I51" s="56"/>
      <c r="J51" s="56"/>
      <c r="K51" s="56"/>
      <c r="L51" s="56"/>
    </row>
    <row r="52" spans="1:12" ht="26.25" customHeight="1" x14ac:dyDescent="0.25">
      <c r="A52" s="9" t="s">
        <v>16</v>
      </c>
      <c r="B52" s="64" t="s">
        <v>71</v>
      </c>
      <c r="C52" s="64"/>
      <c r="D52" s="10" t="s">
        <v>5</v>
      </c>
      <c r="E52" s="3" t="s">
        <v>6</v>
      </c>
      <c r="F52" s="56">
        <v>135</v>
      </c>
      <c r="G52" s="56"/>
      <c r="H52" s="56"/>
      <c r="I52" s="56"/>
      <c r="J52" s="56"/>
      <c r="K52" s="56"/>
      <c r="L52" s="56"/>
    </row>
    <row r="53" spans="1:12" ht="45.75" customHeight="1" x14ac:dyDescent="0.25">
      <c r="A53" s="9" t="s">
        <v>17</v>
      </c>
      <c r="B53" s="64" t="s">
        <v>72</v>
      </c>
      <c r="C53" s="64"/>
      <c r="D53" s="10" t="s">
        <v>5</v>
      </c>
      <c r="E53" s="3" t="s">
        <v>6</v>
      </c>
      <c r="F53" s="56">
        <v>1</v>
      </c>
      <c r="G53" s="56"/>
      <c r="H53" s="56"/>
      <c r="I53" s="56"/>
      <c r="J53" s="56"/>
      <c r="K53" s="56"/>
      <c r="L53" s="56"/>
    </row>
    <row r="54" spans="1:12" ht="56.25" customHeight="1" x14ac:dyDescent="0.25">
      <c r="A54" s="9" t="s">
        <v>19</v>
      </c>
      <c r="B54" s="64" t="s">
        <v>73</v>
      </c>
      <c r="C54" s="64"/>
      <c r="D54" s="10" t="s">
        <v>5</v>
      </c>
      <c r="E54" s="3" t="s">
        <v>6</v>
      </c>
      <c r="F54" s="56">
        <v>1000</v>
      </c>
      <c r="G54" s="56"/>
      <c r="H54" s="56"/>
      <c r="I54" s="56"/>
      <c r="J54" s="56"/>
      <c r="K54" s="56"/>
      <c r="L54" s="56"/>
    </row>
    <row r="55" spans="1:12" ht="43.5" customHeight="1" x14ac:dyDescent="0.25">
      <c r="A55" s="9" t="s">
        <v>27</v>
      </c>
      <c r="B55" s="78" t="s">
        <v>74</v>
      </c>
      <c r="C55" s="79"/>
      <c r="D55" s="10" t="s">
        <v>5</v>
      </c>
      <c r="E55" s="3" t="s">
        <v>6</v>
      </c>
      <c r="F55" s="56">
        <v>135</v>
      </c>
      <c r="G55" s="56"/>
      <c r="H55" s="56"/>
      <c r="I55" s="56"/>
      <c r="J55" s="56"/>
      <c r="K55" s="56"/>
      <c r="L55" s="56"/>
    </row>
    <row r="56" spans="1:12" ht="54.75" customHeight="1" x14ac:dyDescent="0.25">
      <c r="A56" s="9" t="s">
        <v>28</v>
      </c>
      <c r="B56" s="143" t="s">
        <v>85</v>
      </c>
      <c r="C56" s="144"/>
      <c r="D56" s="10" t="s">
        <v>5</v>
      </c>
      <c r="E56" s="3" t="s">
        <v>6</v>
      </c>
      <c r="F56" s="56">
        <v>1</v>
      </c>
      <c r="G56" s="56"/>
      <c r="H56" s="56"/>
      <c r="I56" s="56"/>
      <c r="J56" s="56"/>
      <c r="K56" s="56"/>
      <c r="L56" s="56"/>
    </row>
    <row r="57" spans="1:12" ht="108.75" customHeight="1" x14ac:dyDescent="0.25">
      <c r="A57" s="9" t="s">
        <v>29</v>
      </c>
      <c r="B57" s="78" t="s">
        <v>86</v>
      </c>
      <c r="C57" s="79"/>
      <c r="D57" s="10" t="s">
        <v>5</v>
      </c>
      <c r="E57" s="3" t="s">
        <v>6</v>
      </c>
      <c r="F57" s="56">
        <v>1</v>
      </c>
      <c r="G57" s="56"/>
      <c r="H57" s="56"/>
      <c r="I57" s="56"/>
      <c r="J57" s="56"/>
      <c r="K57" s="56"/>
      <c r="L57" s="56"/>
    </row>
    <row r="58" spans="1:12" ht="31.5" customHeight="1" x14ac:dyDescent="0.25">
      <c r="A58" s="9" t="s">
        <v>30</v>
      </c>
      <c r="B58" s="78" t="s">
        <v>88</v>
      </c>
      <c r="C58" s="79"/>
      <c r="D58" s="10" t="s">
        <v>5</v>
      </c>
      <c r="E58" s="3" t="s">
        <v>6</v>
      </c>
      <c r="F58" s="56">
        <v>1</v>
      </c>
      <c r="G58" s="56"/>
      <c r="H58" s="56"/>
      <c r="I58" s="56"/>
      <c r="J58" s="56"/>
      <c r="K58" s="56"/>
      <c r="L58" s="56"/>
    </row>
    <row r="59" spans="1:12" x14ac:dyDescent="0.25">
      <c r="A59" s="60" t="s">
        <v>7</v>
      </c>
      <c r="B59" s="60"/>
      <c r="C59" s="60"/>
      <c r="D59" s="60"/>
      <c r="E59" s="60"/>
      <c r="F59" s="61" t="s">
        <v>8</v>
      </c>
      <c r="G59" s="61"/>
      <c r="H59" s="61"/>
      <c r="I59" s="61"/>
      <c r="J59" s="61"/>
      <c r="K59" s="61"/>
      <c r="L59" s="61"/>
    </row>
    <row r="60" spans="1:12" x14ac:dyDescent="0.25">
      <c r="A60" s="60"/>
      <c r="B60" s="60"/>
      <c r="C60" s="60"/>
      <c r="D60" s="60"/>
      <c r="E60" s="60"/>
      <c r="F60" s="61" t="s">
        <v>9</v>
      </c>
      <c r="G60" s="61"/>
      <c r="H60" s="61"/>
      <c r="I60" s="77" t="s">
        <v>10</v>
      </c>
      <c r="J60" s="77"/>
      <c r="K60" s="62" t="s">
        <v>11</v>
      </c>
      <c r="L60" s="62"/>
    </row>
    <row r="61" spans="1:12" x14ac:dyDescent="0.25">
      <c r="A61" s="55" t="s">
        <v>87</v>
      </c>
      <c r="B61" s="54"/>
      <c r="C61" s="54"/>
      <c r="D61" s="54"/>
      <c r="E61" s="54"/>
      <c r="F61" s="57">
        <v>1860000</v>
      </c>
      <c r="G61" s="57"/>
      <c r="H61" s="57"/>
      <c r="I61" s="58">
        <v>0</v>
      </c>
      <c r="J61" s="58"/>
      <c r="K61" s="59">
        <f>F61</f>
        <v>1860000</v>
      </c>
      <c r="L61" s="59"/>
    </row>
    <row r="62" spans="1:12" ht="39" customHeight="1" x14ac:dyDescent="0.25">
      <c r="A62" s="67" t="s">
        <v>1</v>
      </c>
      <c r="B62" s="67"/>
      <c r="C62" s="8" t="s">
        <v>35</v>
      </c>
      <c r="D62" s="82" t="s">
        <v>36</v>
      </c>
      <c r="E62" s="83"/>
      <c r="F62" s="83"/>
      <c r="G62" s="83"/>
      <c r="H62" s="83"/>
      <c r="I62" s="83"/>
      <c r="J62" s="83"/>
      <c r="K62" s="83"/>
      <c r="L62" s="83"/>
    </row>
    <row r="63" spans="1:12" ht="38.25" x14ac:dyDescent="0.25">
      <c r="A63" s="63" t="s">
        <v>2</v>
      </c>
      <c r="B63" s="63"/>
      <c r="C63" s="63"/>
      <c r="D63" s="25" t="s">
        <v>3</v>
      </c>
      <c r="E63" s="25" t="s">
        <v>4</v>
      </c>
      <c r="F63" s="63">
        <v>2017</v>
      </c>
      <c r="G63" s="63"/>
      <c r="H63" s="63"/>
      <c r="I63" s="63"/>
      <c r="J63" s="63"/>
      <c r="K63" s="63"/>
      <c r="L63" s="63"/>
    </row>
    <row r="64" spans="1:12" ht="27" customHeight="1" x14ac:dyDescent="0.25">
      <c r="A64" s="9" t="s">
        <v>14</v>
      </c>
      <c r="B64" s="54" t="s">
        <v>75</v>
      </c>
      <c r="C64" s="55"/>
      <c r="D64" s="10" t="s">
        <v>5</v>
      </c>
      <c r="E64" s="3" t="s">
        <v>6</v>
      </c>
      <c r="F64" s="56">
        <v>15</v>
      </c>
      <c r="G64" s="56"/>
      <c r="H64" s="56"/>
      <c r="I64" s="56"/>
      <c r="J64" s="56"/>
      <c r="K64" s="56"/>
      <c r="L64" s="56"/>
    </row>
    <row r="65" spans="1:12" ht="23.25" customHeight="1" x14ac:dyDescent="0.25">
      <c r="A65" s="9" t="s">
        <v>15</v>
      </c>
      <c r="B65" s="54" t="s">
        <v>76</v>
      </c>
      <c r="C65" s="55"/>
      <c r="D65" s="10" t="s">
        <v>5</v>
      </c>
      <c r="E65" s="3" t="s">
        <v>6</v>
      </c>
      <c r="F65" s="56">
        <v>15</v>
      </c>
      <c r="G65" s="56"/>
      <c r="H65" s="56"/>
      <c r="I65" s="56"/>
      <c r="J65" s="56"/>
      <c r="K65" s="56"/>
      <c r="L65" s="56"/>
    </row>
    <row r="66" spans="1:12" ht="44.25" customHeight="1" x14ac:dyDescent="0.25">
      <c r="A66" s="9" t="s">
        <v>16</v>
      </c>
      <c r="B66" s="54" t="s">
        <v>77</v>
      </c>
      <c r="C66" s="55"/>
      <c r="D66" s="10" t="s">
        <v>5</v>
      </c>
      <c r="E66" s="3" t="s">
        <v>78</v>
      </c>
      <c r="F66" s="56">
        <v>2400</v>
      </c>
      <c r="G66" s="56"/>
      <c r="H66" s="56"/>
      <c r="I66" s="56"/>
      <c r="J66" s="56"/>
      <c r="K66" s="56"/>
      <c r="L66" s="56"/>
    </row>
    <row r="67" spans="1:12" ht="67.5" customHeight="1" x14ac:dyDescent="0.25">
      <c r="A67" s="9" t="s">
        <v>17</v>
      </c>
      <c r="B67" s="54" t="s">
        <v>79</v>
      </c>
      <c r="C67" s="55"/>
      <c r="D67" s="10" t="s">
        <v>5</v>
      </c>
      <c r="E67" s="3" t="s">
        <v>6</v>
      </c>
      <c r="F67" s="56">
        <v>1750</v>
      </c>
      <c r="G67" s="56"/>
      <c r="H67" s="56"/>
      <c r="I67" s="56"/>
      <c r="J67" s="56"/>
      <c r="K67" s="56"/>
      <c r="L67" s="56"/>
    </row>
    <row r="68" spans="1:12" ht="29.25" customHeight="1" x14ac:dyDescent="0.25">
      <c r="A68" s="9" t="s">
        <v>19</v>
      </c>
      <c r="B68" s="54" t="s">
        <v>80</v>
      </c>
      <c r="C68" s="55"/>
      <c r="D68" s="10" t="s">
        <v>5</v>
      </c>
      <c r="E68" s="3" t="s">
        <v>6</v>
      </c>
      <c r="F68" s="56">
        <v>1000</v>
      </c>
      <c r="G68" s="56"/>
      <c r="H68" s="56"/>
      <c r="I68" s="56"/>
      <c r="J68" s="56"/>
      <c r="K68" s="56"/>
      <c r="L68" s="56"/>
    </row>
    <row r="69" spans="1:12" x14ac:dyDescent="0.25">
      <c r="A69" s="60" t="s">
        <v>7</v>
      </c>
      <c r="B69" s="60"/>
      <c r="C69" s="60"/>
      <c r="D69" s="60"/>
      <c r="E69" s="60"/>
      <c r="F69" s="61" t="s">
        <v>8</v>
      </c>
      <c r="G69" s="61"/>
      <c r="H69" s="61"/>
      <c r="I69" s="61"/>
      <c r="J69" s="61"/>
      <c r="K69" s="61"/>
      <c r="L69" s="61"/>
    </row>
    <row r="70" spans="1:12" x14ac:dyDescent="0.25">
      <c r="A70" s="60"/>
      <c r="B70" s="60"/>
      <c r="C70" s="60"/>
      <c r="D70" s="60"/>
      <c r="E70" s="60"/>
      <c r="F70" s="61" t="s">
        <v>9</v>
      </c>
      <c r="G70" s="61"/>
      <c r="H70" s="61"/>
      <c r="I70" s="62" t="s">
        <v>10</v>
      </c>
      <c r="J70" s="62"/>
      <c r="K70" s="62" t="s">
        <v>11</v>
      </c>
      <c r="L70" s="62"/>
    </row>
    <row r="71" spans="1:12" x14ac:dyDescent="0.25">
      <c r="A71" s="55" t="s">
        <v>36</v>
      </c>
      <c r="B71" s="54"/>
      <c r="C71" s="54"/>
      <c r="D71" s="54"/>
      <c r="E71" s="54"/>
      <c r="F71" s="57">
        <v>315000</v>
      </c>
      <c r="G71" s="57"/>
      <c r="H71" s="57"/>
      <c r="I71" s="58">
        <v>0</v>
      </c>
      <c r="J71" s="58"/>
      <c r="K71" s="59">
        <f>F71</f>
        <v>315000</v>
      </c>
      <c r="L71" s="59"/>
    </row>
    <row r="72" spans="1:12" x14ac:dyDescent="0.25">
      <c r="A72" s="73" t="s">
        <v>12</v>
      </c>
      <c r="B72" s="73"/>
      <c r="C72" s="27"/>
      <c r="D72" s="74" t="s">
        <v>84</v>
      </c>
      <c r="E72" s="74"/>
      <c r="F72" s="74"/>
      <c r="G72" s="74"/>
      <c r="H72" s="74"/>
      <c r="I72" s="74"/>
      <c r="J72" s="74"/>
      <c r="K72" s="74"/>
      <c r="L72" s="74"/>
    </row>
    <row r="73" spans="1:12" x14ac:dyDescent="0.25">
      <c r="A73" s="65" t="s">
        <v>0</v>
      </c>
      <c r="B73" s="65"/>
      <c r="C73" s="26">
        <v>3</v>
      </c>
      <c r="D73" s="66" t="s">
        <v>82</v>
      </c>
      <c r="E73" s="66"/>
      <c r="F73" s="66"/>
      <c r="G73" s="66"/>
      <c r="H73" s="66"/>
      <c r="I73" s="66"/>
      <c r="J73" s="66"/>
      <c r="K73" s="66"/>
      <c r="L73" s="66"/>
    </row>
    <row r="74" spans="1:12" x14ac:dyDescent="0.25">
      <c r="A74" s="67" t="s">
        <v>1</v>
      </c>
      <c r="B74" s="67"/>
      <c r="C74" s="8" t="s">
        <v>81</v>
      </c>
      <c r="D74" s="68" t="s">
        <v>83</v>
      </c>
      <c r="E74" s="69"/>
      <c r="F74" s="69"/>
      <c r="G74" s="69"/>
      <c r="H74" s="69"/>
      <c r="I74" s="69"/>
      <c r="J74" s="69"/>
      <c r="K74" s="69"/>
      <c r="L74" s="69"/>
    </row>
    <row r="75" spans="1:12" ht="38.25" x14ac:dyDescent="0.25">
      <c r="A75" s="63" t="s">
        <v>2</v>
      </c>
      <c r="B75" s="63"/>
      <c r="C75" s="63"/>
      <c r="D75" s="25" t="s">
        <v>3</v>
      </c>
      <c r="E75" s="25" t="s">
        <v>4</v>
      </c>
      <c r="F75" s="63">
        <v>2017</v>
      </c>
      <c r="G75" s="63"/>
      <c r="H75" s="63"/>
      <c r="I75" s="63"/>
      <c r="J75" s="63"/>
      <c r="K75" s="63"/>
      <c r="L75" s="63"/>
    </row>
    <row r="76" spans="1:12" ht="31.5" customHeight="1" x14ac:dyDescent="0.25">
      <c r="A76" s="9" t="s">
        <v>14</v>
      </c>
      <c r="B76" s="80" t="s">
        <v>83</v>
      </c>
      <c r="C76" s="81"/>
      <c r="D76" s="10" t="s">
        <v>5</v>
      </c>
      <c r="E76" s="3" t="s">
        <v>52</v>
      </c>
      <c r="F76" s="56">
        <v>100</v>
      </c>
      <c r="G76" s="56"/>
      <c r="H76" s="56"/>
      <c r="I76" s="56"/>
      <c r="J76" s="56"/>
      <c r="K76" s="56"/>
      <c r="L76" s="56"/>
    </row>
    <row r="77" spans="1:12" x14ac:dyDescent="0.25">
      <c r="A77" s="60" t="s">
        <v>7</v>
      </c>
      <c r="B77" s="60"/>
      <c r="C77" s="60"/>
      <c r="D77" s="60"/>
      <c r="E77" s="60"/>
      <c r="F77" s="61" t="s">
        <v>8</v>
      </c>
      <c r="G77" s="61"/>
      <c r="H77" s="61"/>
      <c r="I77" s="61"/>
      <c r="J77" s="61"/>
      <c r="K77" s="61"/>
      <c r="L77" s="61"/>
    </row>
    <row r="78" spans="1:12" x14ac:dyDescent="0.25">
      <c r="A78" s="60"/>
      <c r="B78" s="60"/>
      <c r="C78" s="60"/>
      <c r="D78" s="60"/>
      <c r="E78" s="60"/>
      <c r="F78" s="61" t="s">
        <v>9</v>
      </c>
      <c r="G78" s="61"/>
      <c r="H78" s="61"/>
      <c r="I78" s="77" t="s">
        <v>10</v>
      </c>
      <c r="J78" s="77"/>
      <c r="K78" s="62" t="s">
        <v>11</v>
      </c>
      <c r="L78" s="62"/>
    </row>
    <row r="79" spans="1:12" x14ac:dyDescent="0.25">
      <c r="A79" s="55" t="s">
        <v>83</v>
      </c>
      <c r="B79" s="54"/>
      <c r="C79" s="54"/>
      <c r="D79" s="54"/>
      <c r="E79" s="54"/>
      <c r="F79" s="57">
        <v>784071</v>
      </c>
      <c r="G79" s="57"/>
      <c r="H79" s="57"/>
      <c r="I79" s="58">
        <v>0</v>
      </c>
      <c r="J79" s="58"/>
      <c r="K79" s="59">
        <f>F79</f>
        <v>784071</v>
      </c>
      <c r="L79" s="59"/>
    </row>
  </sheetData>
  <mergeCells count="177">
    <mergeCell ref="A1:L1"/>
    <mergeCell ref="A2:B2"/>
    <mergeCell ref="D2:L2"/>
    <mergeCell ref="A3:B3"/>
    <mergeCell ref="D3:L3"/>
    <mergeCell ref="A4:B4"/>
    <mergeCell ref="D4:L4"/>
    <mergeCell ref="B11:C11"/>
    <mergeCell ref="B12:C12"/>
    <mergeCell ref="B13:C13"/>
    <mergeCell ref="B8:C8"/>
    <mergeCell ref="B9:C9"/>
    <mergeCell ref="B10:C10"/>
    <mergeCell ref="A5:C5"/>
    <mergeCell ref="F5:L5"/>
    <mergeCell ref="B6:C6"/>
    <mergeCell ref="F6:L6"/>
    <mergeCell ref="B7:C7"/>
    <mergeCell ref="F7:L7"/>
    <mergeCell ref="F8:L8"/>
    <mergeCell ref="F13:L13"/>
    <mergeCell ref="F12:L12"/>
    <mergeCell ref="F11:L11"/>
    <mergeCell ref="B14:C14"/>
    <mergeCell ref="F14:L14"/>
    <mergeCell ref="B15:C15"/>
    <mergeCell ref="F15:L15"/>
    <mergeCell ref="A16:E17"/>
    <mergeCell ref="F16:L16"/>
    <mergeCell ref="F17:H17"/>
    <mergeCell ref="I17:J17"/>
    <mergeCell ref="K17:L17"/>
    <mergeCell ref="A20:C20"/>
    <mergeCell ref="F20:L20"/>
    <mergeCell ref="B21:C21"/>
    <mergeCell ref="F21:L21"/>
    <mergeCell ref="B22:C22"/>
    <mergeCell ref="F22:L22"/>
    <mergeCell ref="A18:E18"/>
    <mergeCell ref="F18:H18"/>
    <mergeCell ref="I18:J18"/>
    <mergeCell ref="K18:L18"/>
    <mergeCell ref="A19:B19"/>
    <mergeCell ref="D19:L19"/>
    <mergeCell ref="B23:C23"/>
    <mergeCell ref="F23:L23"/>
    <mergeCell ref="B24:C24"/>
    <mergeCell ref="F24:L24"/>
    <mergeCell ref="A25:E26"/>
    <mergeCell ref="F25:L25"/>
    <mergeCell ref="F26:H26"/>
    <mergeCell ref="I26:J26"/>
    <mergeCell ref="K26:L26"/>
    <mergeCell ref="A29:C29"/>
    <mergeCell ref="F29:L29"/>
    <mergeCell ref="B30:C30"/>
    <mergeCell ref="F30:L30"/>
    <mergeCell ref="B31:C31"/>
    <mergeCell ref="F31:L31"/>
    <mergeCell ref="A27:E27"/>
    <mergeCell ref="F27:H27"/>
    <mergeCell ref="I27:J27"/>
    <mergeCell ref="K27:L27"/>
    <mergeCell ref="A28:B28"/>
    <mergeCell ref="D28:L28"/>
    <mergeCell ref="B36:C36"/>
    <mergeCell ref="F36:L36"/>
    <mergeCell ref="A37:E38"/>
    <mergeCell ref="F37:L37"/>
    <mergeCell ref="F38:H38"/>
    <mergeCell ref="I38:J38"/>
    <mergeCell ref="K38:L38"/>
    <mergeCell ref="F32:L32"/>
    <mergeCell ref="B33:C33"/>
    <mergeCell ref="F33:L33"/>
    <mergeCell ref="B34:C34"/>
    <mergeCell ref="F34:L34"/>
    <mergeCell ref="B35:C35"/>
    <mergeCell ref="F35:L35"/>
    <mergeCell ref="A41:C41"/>
    <mergeCell ref="F41:L41"/>
    <mergeCell ref="B42:C42"/>
    <mergeCell ref="F42:L42"/>
    <mergeCell ref="B43:C43"/>
    <mergeCell ref="F43:L43"/>
    <mergeCell ref="A39:E39"/>
    <mergeCell ref="F39:H39"/>
    <mergeCell ref="I39:J39"/>
    <mergeCell ref="K39:L39"/>
    <mergeCell ref="A40:B40"/>
    <mergeCell ref="D40:L40"/>
    <mergeCell ref="A44:E45"/>
    <mergeCell ref="F44:L44"/>
    <mergeCell ref="F45:H45"/>
    <mergeCell ref="I45:J45"/>
    <mergeCell ref="K45:L45"/>
    <mergeCell ref="A46:E46"/>
    <mergeCell ref="F46:H46"/>
    <mergeCell ref="I46:J46"/>
    <mergeCell ref="K46:L46"/>
    <mergeCell ref="B50:C50"/>
    <mergeCell ref="F50:L50"/>
    <mergeCell ref="B51:C51"/>
    <mergeCell ref="F51:L51"/>
    <mergeCell ref="B52:C52"/>
    <mergeCell ref="F52:L52"/>
    <mergeCell ref="A47:B47"/>
    <mergeCell ref="D47:L47"/>
    <mergeCell ref="A48:B48"/>
    <mergeCell ref="D48:L48"/>
    <mergeCell ref="A49:C49"/>
    <mergeCell ref="F49:L49"/>
    <mergeCell ref="B56:C56"/>
    <mergeCell ref="F56:L56"/>
    <mergeCell ref="B57:C57"/>
    <mergeCell ref="F57:L57"/>
    <mergeCell ref="B58:C58"/>
    <mergeCell ref="F58:L58"/>
    <mergeCell ref="B53:C53"/>
    <mergeCell ref="F53:L53"/>
    <mergeCell ref="B54:C54"/>
    <mergeCell ref="F54:L54"/>
    <mergeCell ref="B55:C55"/>
    <mergeCell ref="F55:L55"/>
    <mergeCell ref="A62:B62"/>
    <mergeCell ref="D62:L62"/>
    <mergeCell ref="A63:C63"/>
    <mergeCell ref="F63:L63"/>
    <mergeCell ref="B64:C64"/>
    <mergeCell ref="F64:L64"/>
    <mergeCell ref="A59:E60"/>
    <mergeCell ref="F59:L59"/>
    <mergeCell ref="F60:H60"/>
    <mergeCell ref="I60:J60"/>
    <mergeCell ref="K60:L60"/>
    <mergeCell ref="A61:E61"/>
    <mergeCell ref="F61:H61"/>
    <mergeCell ref="I61:J61"/>
    <mergeCell ref="K61:L61"/>
    <mergeCell ref="D72:L72"/>
    <mergeCell ref="B68:C68"/>
    <mergeCell ref="F68:L68"/>
    <mergeCell ref="A69:E70"/>
    <mergeCell ref="F69:L69"/>
    <mergeCell ref="F70:H70"/>
    <mergeCell ref="I70:J70"/>
    <mergeCell ref="K70:L70"/>
    <mergeCell ref="B65:C65"/>
    <mergeCell ref="F65:L65"/>
    <mergeCell ref="B66:C66"/>
    <mergeCell ref="F66:L66"/>
    <mergeCell ref="B67:C67"/>
    <mergeCell ref="F67:L67"/>
    <mergeCell ref="A79:E79"/>
    <mergeCell ref="F79:H79"/>
    <mergeCell ref="I79:J79"/>
    <mergeCell ref="K79:L79"/>
    <mergeCell ref="F10:L10"/>
    <mergeCell ref="F9:L9"/>
    <mergeCell ref="B76:C76"/>
    <mergeCell ref="F76:L76"/>
    <mergeCell ref="A77:E78"/>
    <mergeCell ref="F77:L77"/>
    <mergeCell ref="F78:H78"/>
    <mergeCell ref="I78:J78"/>
    <mergeCell ref="K78:L78"/>
    <mergeCell ref="A73:B73"/>
    <mergeCell ref="D73:L73"/>
    <mergeCell ref="A74:B74"/>
    <mergeCell ref="D74:L74"/>
    <mergeCell ref="A75:C75"/>
    <mergeCell ref="F75:L75"/>
    <mergeCell ref="A71:E71"/>
    <mergeCell ref="F71:H71"/>
    <mergeCell ref="I71:J71"/>
    <mergeCell ref="K71:L71"/>
    <mergeCell ref="A72:B7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58" workbookViewId="0">
      <selection activeCell="N14" sqref="N14"/>
    </sheetView>
  </sheetViews>
  <sheetFormatPr defaultRowHeight="15" x14ac:dyDescent="0.25"/>
  <cols>
    <col min="1" max="1" width="4.7109375" customWidth="1"/>
    <col min="2" max="2" width="22.85546875" customWidth="1"/>
    <col min="3" max="3" width="9.42578125" customWidth="1"/>
  </cols>
  <sheetData>
    <row r="1" spans="1:12" ht="18.75" x14ac:dyDescent="0.25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x14ac:dyDescent="0.25">
      <c r="A2" s="73" t="s">
        <v>12</v>
      </c>
      <c r="B2" s="73"/>
      <c r="C2" s="32"/>
      <c r="D2" s="74" t="s">
        <v>24</v>
      </c>
      <c r="E2" s="74"/>
      <c r="F2" s="74"/>
      <c r="G2" s="74"/>
      <c r="H2" s="74"/>
      <c r="I2" s="74"/>
      <c r="J2" s="74"/>
      <c r="K2" s="74"/>
      <c r="L2" s="74"/>
    </row>
    <row r="3" spans="1:12" x14ac:dyDescent="0.25">
      <c r="A3" s="75" t="s">
        <v>0</v>
      </c>
      <c r="B3" s="75"/>
      <c r="C3" s="33">
        <v>1</v>
      </c>
      <c r="D3" s="76" t="s">
        <v>25</v>
      </c>
      <c r="E3" s="76"/>
      <c r="F3" s="76"/>
      <c r="G3" s="76"/>
      <c r="H3" s="76"/>
      <c r="I3" s="76"/>
      <c r="J3" s="76"/>
      <c r="K3" s="76"/>
      <c r="L3" s="76"/>
    </row>
    <row r="4" spans="1:12" x14ac:dyDescent="0.25">
      <c r="A4" s="67" t="s">
        <v>1</v>
      </c>
      <c r="B4" s="67"/>
      <c r="C4" s="8" t="s">
        <v>13</v>
      </c>
      <c r="D4" s="134" t="s">
        <v>26</v>
      </c>
      <c r="E4" s="147"/>
      <c r="F4" s="147"/>
      <c r="G4" s="147"/>
      <c r="H4" s="147"/>
      <c r="I4" s="147"/>
      <c r="J4" s="147"/>
      <c r="K4" s="147"/>
      <c r="L4" s="148"/>
    </row>
    <row r="5" spans="1:12" ht="25.5" x14ac:dyDescent="0.25">
      <c r="A5" s="63" t="s">
        <v>2</v>
      </c>
      <c r="B5" s="63"/>
      <c r="C5" s="63"/>
      <c r="D5" s="30" t="s">
        <v>3</v>
      </c>
      <c r="E5" s="30" t="s">
        <v>4</v>
      </c>
      <c r="F5" s="63">
        <v>2018</v>
      </c>
      <c r="G5" s="63"/>
      <c r="H5" s="63"/>
      <c r="I5" s="63"/>
      <c r="J5" s="63"/>
      <c r="K5" s="63"/>
      <c r="L5" s="63"/>
    </row>
    <row r="6" spans="1:12" ht="27.75" customHeight="1" x14ac:dyDescent="0.25">
      <c r="A6" s="22" t="s">
        <v>14</v>
      </c>
      <c r="B6" s="123" t="s">
        <v>37</v>
      </c>
      <c r="C6" s="123"/>
      <c r="D6" s="34" t="s">
        <v>5</v>
      </c>
      <c r="E6" s="3" t="s">
        <v>48</v>
      </c>
      <c r="F6" s="84">
        <v>22690</v>
      </c>
      <c r="G6" s="85"/>
      <c r="H6" s="85"/>
      <c r="I6" s="85"/>
      <c r="J6" s="85"/>
      <c r="K6" s="85"/>
      <c r="L6" s="86"/>
    </row>
    <row r="7" spans="1:12" ht="24.75" customHeight="1" x14ac:dyDescent="0.25">
      <c r="A7" s="22" t="s">
        <v>15</v>
      </c>
      <c r="B7" s="123" t="s">
        <v>38</v>
      </c>
      <c r="C7" s="123"/>
      <c r="D7" s="34" t="s">
        <v>5</v>
      </c>
      <c r="E7" s="3" t="s">
        <v>6</v>
      </c>
      <c r="F7" s="84">
        <v>300</v>
      </c>
      <c r="G7" s="85"/>
      <c r="H7" s="85"/>
      <c r="I7" s="85"/>
      <c r="J7" s="85"/>
      <c r="K7" s="85"/>
      <c r="L7" s="86"/>
    </row>
    <row r="8" spans="1:12" ht="26.25" customHeight="1" x14ac:dyDescent="0.25">
      <c r="A8" s="22" t="s">
        <v>16</v>
      </c>
      <c r="B8" s="123" t="s">
        <v>39</v>
      </c>
      <c r="C8" s="123"/>
      <c r="D8" s="34" t="s">
        <v>5</v>
      </c>
      <c r="E8" s="3" t="s">
        <v>6</v>
      </c>
      <c r="F8" s="84">
        <v>30</v>
      </c>
      <c r="G8" s="85"/>
      <c r="H8" s="85"/>
      <c r="I8" s="85"/>
      <c r="J8" s="85"/>
      <c r="K8" s="85"/>
      <c r="L8" s="86"/>
    </row>
    <row r="9" spans="1:12" ht="30" customHeight="1" x14ac:dyDescent="0.25">
      <c r="A9" s="22" t="s">
        <v>17</v>
      </c>
      <c r="B9" s="123" t="s">
        <v>40</v>
      </c>
      <c r="C9" s="123"/>
      <c r="D9" s="34" t="s">
        <v>5</v>
      </c>
      <c r="E9" s="3" t="s">
        <v>6</v>
      </c>
      <c r="F9" s="84">
        <v>7500</v>
      </c>
      <c r="G9" s="85"/>
      <c r="H9" s="85"/>
      <c r="I9" s="85"/>
      <c r="J9" s="85"/>
      <c r="K9" s="85"/>
      <c r="L9" s="86"/>
    </row>
    <row r="10" spans="1:12" ht="21.75" customHeight="1" x14ac:dyDescent="0.25">
      <c r="A10" s="22" t="s">
        <v>19</v>
      </c>
      <c r="B10" s="123" t="s">
        <v>41</v>
      </c>
      <c r="C10" s="123"/>
      <c r="D10" s="34" t="s">
        <v>5</v>
      </c>
      <c r="E10" s="3" t="s">
        <v>49</v>
      </c>
      <c r="F10" s="84">
        <v>30</v>
      </c>
      <c r="G10" s="85"/>
      <c r="H10" s="85"/>
      <c r="I10" s="85"/>
      <c r="J10" s="85"/>
      <c r="K10" s="85"/>
      <c r="L10" s="86"/>
    </row>
    <row r="11" spans="1:12" ht="27" customHeight="1" x14ac:dyDescent="0.25">
      <c r="A11" s="22" t="s">
        <v>27</v>
      </c>
      <c r="B11" s="123" t="s">
        <v>42</v>
      </c>
      <c r="C11" s="123"/>
      <c r="D11" s="34" t="s">
        <v>5</v>
      </c>
      <c r="E11" s="3" t="s">
        <v>50</v>
      </c>
      <c r="F11" s="84">
        <v>5616</v>
      </c>
      <c r="G11" s="85"/>
      <c r="H11" s="85"/>
      <c r="I11" s="85"/>
      <c r="J11" s="85"/>
      <c r="K11" s="85"/>
      <c r="L11" s="86"/>
    </row>
    <row r="12" spans="1:12" ht="30.75" customHeight="1" x14ac:dyDescent="0.25">
      <c r="A12" s="22" t="s">
        <v>28</v>
      </c>
      <c r="B12" s="123" t="s">
        <v>43</v>
      </c>
      <c r="C12" s="123"/>
      <c r="D12" s="34" t="s">
        <v>5</v>
      </c>
      <c r="E12" s="3" t="s">
        <v>51</v>
      </c>
      <c r="F12" s="84">
        <v>15000</v>
      </c>
      <c r="G12" s="85"/>
      <c r="H12" s="85"/>
      <c r="I12" s="85"/>
      <c r="J12" s="85"/>
      <c r="K12" s="85"/>
      <c r="L12" s="86"/>
    </row>
    <row r="13" spans="1:12" ht="27.75" customHeight="1" x14ac:dyDescent="0.25">
      <c r="A13" s="22" t="s">
        <v>29</v>
      </c>
      <c r="B13" s="123" t="s">
        <v>44</v>
      </c>
      <c r="C13" s="123"/>
      <c r="D13" s="34" t="s">
        <v>5</v>
      </c>
      <c r="E13" s="3" t="s">
        <v>6</v>
      </c>
      <c r="F13" s="84">
        <v>156</v>
      </c>
      <c r="G13" s="85"/>
      <c r="H13" s="85"/>
      <c r="I13" s="85"/>
      <c r="J13" s="85"/>
      <c r="K13" s="85"/>
      <c r="L13" s="86"/>
    </row>
    <row r="14" spans="1:12" ht="28.5" customHeight="1" x14ac:dyDescent="0.25">
      <c r="A14" s="22" t="s">
        <v>30</v>
      </c>
      <c r="B14" s="123" t="s">
        <v>45</v>
      </c>
      <c r="C14" s="123"/>
      <c r="D14" s="34" t="s">
        <v>5</v>
      </c>
      <c r="E14" s="3" t="s">
        <v>52</v>
      </c>
      <c r="F14" s="84">
        <v>90</v>
      </c>
      <c r="G14" s="85"/>
      <c r="H14" s="85"/>
      <c r="I14" s="85"/>
      <c r="J14" s="85"/>
      <c r="K14" s="85"/>
      <c r="L14" s="86"/>
    </row>
    <row r="15" spans="1:12" ht="39" customHeight="1" x14ac:dyDescent="0.25">
      <c r="A15" s="22" t="s">
        <v>47</v>
      </c>
      <c r="B15" s="123" t="s">
        <v>46</v>
      </c>
      <c r="C15" s="123"/>
      <c r="D15" s="34" t="s">
        <v>5</v>
      </c>
      <c r="E15" s="3" t="s">
        <v>52</v>
      </c>
      <c r="F15" s="84">
        <v>100</v>
      </c>
      <c r="G15" s="85"/>
      <c r="H15" s="85"/>
      <c r="I15" s="85"/>
      <c r="J15" s="85"/>
      <c r="K15" s="85"/>
      <c r="L15" s="86"/>
    </row>
    <row r="16" spans="1:12" x14ac:dyDescent="0.25">
      <c r="A16" s="60" t="s">
        <v>7</v>
      </c>
      <c r="B16" s="60"/>
      <c r="C16" s="60"/>
      <c r="D16" s="60"/>
      <c r="E16" s="60"/>
      <c r="F16" s="61" t="s">
        <v>8</v>
      </c>
      <c r="G16" s="61"/>
      <c r="H16" s="61"/>
      <c r="I16" s="61"/>
      <c r="J16" s="61"/>
      <c r="K16" s="61"/>
      <c r="L16" s="61"/>
    </row>
    <row r="17" spans="1:12" x14ac:dyDescent="0.25">
      <c r="A17" s="60"/>
      <c r="B17" s="60"/>
      <c r="C17" s="60"/>
      <c r="D17" s="60"/>
      <c r="E17" s="60"/>
      <c r="F17" s="61" t="s">
        <v>9</v>
      </c>
      <c r="G17" s="61"/>
      <c r="H17" s="61"/>
      <c r="I17" s="62" t="s">
        <v>10</v>
      </c>
      <c r="J17" s="62"/>
      <c r="K17" s="62" t="s">
        <v>11</v>
      </c>
      <c r="L17" s="62"/>
    </row>
    <row r="18" spans="1:12" x14ac:dyDescent="0.25">
      <c r="A18" s="55" t="s">
        <v>26</v>
      </c>
      <c r="B18" s="54"/>
      <c r="C18" s="54"/>
      <c r="D18" s="54"/>
      <c r="E18" s="54"/>
      <c r="F18" s="57">
        <v>9990000</v>
      </c>
      <c r="G18" s="57"/>
      <c r="H18" s="57"/>
      <c r="I18" s="58">
        <v>0</v>
      </c>
      <c r="J18" s="58"/>
      <c r="K18" s="59">
        <f>F18+I18</f>
        <v>9990000</v>
      </c>
      <c r="L18" s="59"/>
    </row>
    <row r="19" spans="1:12" x14ac:dyDescent="0.25">
      <c r="A19" s="67" t="s">
        <v>1</v>
      </c>
      <c r="B19" s="67"/>
      <c r="C19" s="8" t="s">
        <v>21</v>
      </c>
      <c r="D19" s="134" t="s">
        <v>31</v>
      </c>
      <c r="E19" s="147"/>
      <c r="F19" s="147"/>
      <c r="G19" s="147"/>
      <c r="H19" s="147"/>
      <c r="I19" s="147"/>
      <c r="J19" s="147"/>
      <c r="K19" s="147"/>
      <c r="L19" s="148"/>
    </row>
    <row r="20" spans="1:12" ht="25.5" x14ac:dyDescent="0.25">
      <c r="A20" s="63" t="s">
        <v>2</v>
      </c>
      <c r="B20" s="63"/>
      <c r="C20" s="63"/>
      <c r="D20" s="30" t="s">
        <v>3</v>
      </c>
      <c r="E20" s="30" t="s">
        <v>4</v>
      </c>
      <c r="F20" s="63">
        <v>2018</v>
      </c>
      <c r="G20" s="63"/>
      <c r="H20" s="63"/>
      <c r="I20" s="63"/>
      <c r="J20" s="63"/>
      <c r="K20" s="63"/>
      <c r="L20" s="63"/>
    </row>
    <row r="21" spans="1:12" ht="30.75" customHeight="1" x14ac:dyDescent="0.25">
      <c r="A21" s="9" t="s">
        <v>14</v>
      </c>
      <c r="B21" s="64" t="s">
        <v>53</v>
      </c>
      <c r="C21" s="64"/>
      <c r="D21" s="10" t="s">
        <v>5</v>
      </c>
      <c r="E21" s="3" t="s">
        <v>54</v>
      </c>
      <c r="F21" s="56">
        <v>3850</v>
      </c>
      <c r="G21" s="56"/>
      <c r="H21" s="56"/>
      <c r="I21" s="56"/>
      <c r="J21" s="56"/>
      <c r="K21" s="56"/>
      <c r="L21" s="56"/>
    </row>
    <row r="22" spans="1:12" ht="29.25" customHeight="1" x14ac:dyDescent="0.25">
      <c r="A22" s="9" t="s">
        <v>15</v>
      </c>
      <c r="B22" s="64" t="s">
        <v>55</v>
      </c>
      <c r="C22" s="64"/>
      <c r="D22" s="10" t="s">
        <v>5</v>
      </c>
      <c r="E22" s="3" t="s">
        <v>6</v>
      </c>
      <c r="F22" s="56">
        <v>350</v>
      </c>
      <c r="G22" s="56"/>
      <c r="H22" s="56"/>
      <c r="I22" s="56"/>
      <c r="J22" s="56"/>
      <c r="K22" s="56"/>
      <c r="L22" s="56"/>
    </row>
    <row r="23" spans="1:12" ht="32.25" customHeight="1" x14ac:dyDescent="0.25">
      <c r="A23" s="9" t="s">
        <v>16</v>
      </c>
      <c r="B23" s="64" t="s">
        <v>56</v>
      </c>
      <c r="C23" s="64"/>
      <c r="D23" s="10" t="s">
        <v>5</v>
      </c>
      <c r="E23" s="3" t="s">
        <v>6</v>
      </c>
      <c r="F23" s="56">
        <v>28</v>
      </c>
      <c r="G23" s="56"/>
      <c r="H23" s="56"/>
      <c r="I23" s="56"/>
      <c r="J23" s="56"/>
      <c r="K23" s="56"/>
      <c r="L23" s="56"/>
    </row>
    <row r="24" spans="1:12" ht="41.25" customHeight="1" x14ac:dyDescent="0.25">
      <c r="A24" s="9" t="s">
        <v>17</v>
      </c>
      <c r="B24" s="64" t="s">
        <v>57</v>
      </c>
      <c r="C24" s="64"/>
      <c r="D24" s="10" t="s">
        <v>5</v>
      </c>
      <c r="E24" s="3" t="s">
        <v>52</v>
      </c>
      <c r="F24" s="56">
        <v>95</v>
      </c>
      <c r="G24" s="56"/>
      <c r="H24" s="56"/>
      <c r="I24" s="56"/>
      <c r="J24" s="56"/>
      <c r="K24" s="56"/>
      <c r="L24" s="56"/>
    </row>
    <row r="25" spans="1:12" x14ac:dyDescent="0.25">
      <c r="A25" s="60" t="s">
        <v>7</v>
      </c>
      <c r="B25" s="60"/>
      <c r="C25" s="60"/>
      <c r="D25" s="60"/>
      <c r="E25" s="60"/>
      <c r="F25" s="61" t="s">
        <v>8</v>
      </c>
      <c r="G25" s="61"/>
      <c r="H25" s="61"/>
      <c r="I25" s="61"/>
      <c r="J25" s="61"/>
      <c r="K25" s="61"/>
      <c r="L25" s="61"/>
    </row>
    <row r="26" spans="1:12" x14ac:dyDescent="0.25">
      <c r="A26" s="60"/>
      <c r="B26" s="60"/>
      <c r="C26" s="60"/>
      <c r="D26" s="60"/>
      <c r="E26" s="60"/>
      <c r="F26" s="61" t="s">
        <v>9</v>
      </c>
      <c r="G26" s="61"/>
      <c r="H26" s="61"/>
      <c r="I26" s="62" t="s">
        <v>10</v>
      </c>
      <c r="J26" s="62"/>
      <c r="K26" s="62" t="s">
        <v>11</v>
      </c>
      <c r="L26" s="62"/>
    </row>
    <row r="27" spans="1:12" x14ac:dyDescent="0.25">
      <c r="A27" s="55" t="s">
        <v>31</v>
      </c>
      <c r="B27" s="54"/>
      <c r="C27" s="54"/>
      <c r="D27" s="54"/>
      <c r="E27" s="54"/>
      <c r="F27" s="57">
        <v>0</v>
      </c>
      <c r="G27" s="57"/>
      <c r="H27" s="57"/>
      <c r="I27" s="58">
        <v>0</v>
      </c>
      <c r="J27" s="58"/>
      <c r="K27" s="70">
        <v>0</v>
      </c>
      <c r="L27" s="70"/>
    </row>
    <row r="28" spans="1:12" x14ac:dyDescent="0.25">
      <c r="A28" s="67" t="s">
        <v>1</v>
      </c>
      <c r="B28" s="67"/>
      <c r="C28" s="8" t="s">
        <v>22</v>
      </c>
      <c r="D28" s="68" t="s">
        <v>32</v>
      </c>
      <c r="E28" s="69"/>
      <c r="F28" s="69"/>
      <c r="G28" s="69"/>
      <c r="H28" s="69"/>
      <c r="I28" s="69"/>
      <c r="J28" s="69"/>
      <c r="K28" s="69"/>
      <c r="L28" s="69"/>
    </row>
    <row r="29" spans="1:12" ht="25.5" x14ac:dyDescent="0.25">
      <c r="A29" s="63" t="s">
        <v>2</v>
      </c>
      <c r="B29" s="63"/>
      <c r="C29" s="63"/>
      <c r="D29" s="30" t="s">
        <v>3</v>
      </c>
      <c r="E29" s="30" t="s">
        <v>4</v>
      </c>
      <c r="F29" s="63">
        <v>2018</v>
      </c>
      <c r="G29" s="63"/>
      <c r="H29" s="63"/>
      <c r="I29" s="63"/>
      <c r="J29" s="63"/>
      <c r="K29" s="63"/>
      <c r="L29" s="63"/>
    </row>
    <row r="30" spans="1:12" ht="41.25" customHeight="1" x14ac:dyDescent="0.25">
      <c r="A30" s="9" t="s">
        <v>14</v>
      </c>
      <c r="B30" s="64" t="s">
        <v>58</v>
      </c>
      <c r="C30" s="64"/>
      <c r="D30" s="10" t="s">
        <v>5</v>
      </c>
      <c r="E30" s="3" t="s">
        <v>54</v>
      </c>
      <c r="F30" s="56">
        <v>635</v>
      </c>
      <c r="G30" s="56"/>
      <c r="H30" s="56"/>
      <c r="I30" s="56"/>
      <c r="J30" s="56"/>
      <c r="K30" s="56"/>
      <c r="L30" s="56"/>
    </row>
    <row r="31" spans="1:12" ht="27" customHeight="1" x14ac:dyDescent="0.25">
      <c r="A31" s="9" t="s">
        <v>15</v>
      </c>
      <c r="B31" s="64" t="s">
        <v>59</v>
      </c>
      <c r="C31" s="64"/>
      <c r="D31" s="10" t="s">
        <v>5</v>
      </c>
      <c r="E31" s="3" t="s">
        <v>6</v>
      </c>
      <c r="F31" s="56" t="s">
        <v>60</v>
      </c>
      <c r="G31" s="56"/>
      <c r="H31" s="56"/>
      <c r="I31" s="56"/>
      <c r="J31" s="56"/>
      <c r="K31" s="56"/>
      <c r="L31" s="56"/>
    </row>
    <row r="32" spans="1:12" ht="30" customHeight="1" x14ac:dyDescent="0.25">
      <c r="A32" s="9" t="s">
        <v>16</v>
      </c>
      <c r="B32" s="23" t="s">
        <v>61</v>
      </c>
      <c r="C32" s="24"/>
      <c r="D32" s="10" t="s">
        <v>5</v>
      </c>
      <c r="E32" s="3" t="s">
        <v>62</v>
      </c>
      <c r="F32" s="56">
        <v>500</v>
      </c>
      <c r="G32" s="56"/>
      <c r="H32" s="56"/>
      <c r="I32" s="56"/>
      <c r="J32" s="56"/>
      <c r="K32" s="56"/>
      <c r="L32" s="56"/>
    </row>
    <row r="33" spans="1:12" ht="30" customHeight="1" x14ac:dyDescent="0.25">
      <c r="A33" s="9" t="s">
        <v>17</v>
      </c>
      <c r="B33" s="64" t="s">
        <v>65</v>
      </c>
      <c r="C33" s="64"/>
      <c r="D33" s="10" t="s">
        <v>5</v>
      </c>
      <c r="E33" s="3" t="s">
        <v>52</v>
      </c>
      <c r="F33" s="56">
        <v>100</v>
      </c>
      <c r="G33" s="56"/>
      <c r="H33" s="56"/>
      <c r="I33" s="56"/>
      <c r="J33" s="56"/>
      <c r="K33" s="56"/>
      <c r="L33" s="56"/>
    </row>
    <row r="34" spans="1:12" ht="42.75" customHeight="1" x14ac:dyDescent="0.25">
      <c r="A34" s="9" t="s">
        <v>19</v>
      </c>
      <c r="B34" s="78" t="s">
        <v>66</v>
      </c>
      <c r="C34" s="79"/>
      <c r="D34" s="10" t="s">
        <v>5</v>
      </c>
      <c r="E34" s="3" t="s">
        <v>52</v>
      </c>
      <c r="F34" s="56">
        <v>80</v>
      </c>
      <c r="G34" s="56"/>
      <c r="H34" s="56"/>
      <c r="I34" s="56"/>
      <c r="J34" s="56"/>
      <c r="K34" s="56"/>
      <c r="L34" s="56"/>
    </row>
    <row r="35" spans="1:12" ht="35.25" customHeight="1" x14ac:dyDescent="0.25">
      <c r="A35" s="9" t="s">
        <v>27</v>
      </c>
      <c r="B35" s="64" t="s">
        <v>64</v>
      </c>
      <c r="C35" s="64"/>
      <c r="D35" s="10" t="s">
        <v>5</v>
      </c>
      <c r="E35" s="3" t="s">
        <v>48</v>
      </c>
      <c r="F35" s="56">
        <v>22690</v>
      </c>
      <c r="G35" s="56"/>
      <c r="H35" s="56"/>
      <c r="I35" s="56"/>
      <c r="J35" s="56"/>
      <c r="K35" s="56"/>
      <c r="L35" s="56"/>
    </row>
    <row r="36" spans="1:12" ht="38.25" customHeight="1" x14ac:dyDescent="0.25">
      <c r="A36" s="9" t="s">
        <v>28</v>
      </c>
      <c r="B36" s="64" t="s">
        <v>63</v>
      </c>
      <c r="C36" s="64"/>
      <c r="D36" s="10" t="s">
        <v>5</v>
      </c>
      <c r="E36" s="3" t="s">
        <v>52</v>
      </c>
      <c r="F36" s="56">
        <v>90</v>
      </c>
      <c r="G36" s="56"/>
      <c r="H36" s="56"/>
      <c r="I36" s="56"/>
      <c r="J36" s="56"/>
      <c r="K36" s="56"/>
      <c r="L36" s="56"/>
    </row>
    <row r="37" spans="1:12" x14ac:dyDescent="0.25">
      <c r="A37" s="60" t="s">
        <v>7</v>
      </c>
      <c r="B37" s="60"/>
      <c r="C37" s="60"/>
      <c r="D37" s="60"/>
      <c r="E37" s="60"/>
      <c r="F37" s="61" t="s">
        <v>8</v>
      </c>
      <c r="G37" s="61"/>
      <c r="H37" s="61"/>
      <c r="I37" s="61"/>
      <c r="J37" s="61"/>
      <c r="K37" s="61"/>
      <c r="L37" s="61"/>
    </row>
    <row r="38" spans="1:12" x14ac:dyDescent="0.25">
      <c r="A38" s="60"/>
      <c r="B38" s="60"/>
      <c r="C38" s="60"/>
      <c r="D38" s="60"/>
      <c r="E38" s="60"/>
      <c r="F38" s="61" t="s">
        <v>9</v>
      </c>
      <c r="G38" s="61"/>
      <c r="H38" s="61"/>
      <c r="I38" s="62" t="s">
        <v>10</v>
      </c>
      <c r="J38" s="62"/>
      <c r="K38" s="62" t="s">
        <v>11</v>
      </c>
      <c r="L38" s="62"/>
    </row>
    <row r="39" spans="1:12" x14ac:dyDescent="0.25">
      <c r="A39" s="55" t="s">
        <v>32</v>
      </c>
      <c r="B39" s="54"/>
      <c r="C39" s="54"/>
      <c r="D39" s="54"/>
      <c r="E39" s="54"/>
      <c r="F39" s="57">
        <v>2070000</v>
      </c>
      <c r="G39" s="57"/>
      <c r="H39" s="57"/>
      <c r="I39" s="58">
        <v>0</v>
      </c>
      <c r="J39" s="58"/>
      <c r="K39" s="59">
        <f>F39</f>
        <v>2070000</v>
      </c>
      <c r="L39" s="59"/>
    </row>
    <row r="40" spans="1:12" x14ac:dyDescent="0.25">
      <c r="A40" s="67" t="s">
        <v>1</v>
      </c>
      <c r="B40" s="67"/>
      <c r="C40" s="8" t="s">
        <v>23</v>
      </c>
      <c r="D40" s="68" t="s">
        <v>33</v>
      </c>
      <c r="E40" s="69"/>
      <c r="F40" s="69"/>
      <c r="G40" s="69"/>
      <c r="H40" s="69"/>
      <c r="I40" s="69"/>
      <c r="J40" s="69"/>
      <c r="K40" s="69"/>
      <c r="L40" s="69"/>
    </row>
    <row r="41" spans="1:12" ht="25.5" x14ac:dyDescent="0.25">
      <c r="A41" s="63" t="s">
        <v>2</v>
      </c>
      <c r="B41" s="63"/>
      <c r="C41" s="63"/>
      <c r="D41" s="30" t="s">
        <v>3</v>
      </c>
      <c r="E41" s="30" t="s">
        <v>4</v>
      </c>
      <c r="F41" s="63">
        <v>2018</v>
      </c>
      <c r="G41" s="63"/>
      <c r="H41" s="63"/>
      <c r="I41" s="63"/>
      <c r="J41" s="63"/>
      <c r="K41" s="63"/>
      <c r="L41" s="63"/>
    </row>
    <row r="42" spans="1:12" ht="47.25" customHeight="1" x14ac:dyDescent="0.25">
      <c r="A42" s="9" t="s">
        <v>14</v>
      </c>
      <c r="B42" s="64" t="s">
        <v>67</v>
      </c>
      <c r="C42" s="64"/>
      <c r="D42" s="10" t="s">
        <v>5</v>
      </c>
      <c r="E42" s="3" t="s">
        <v>6</v>
      </c>
      <c r="F42" s="56">
        <v>2</v>
      </c>
      <c r="G42" s="56"/>
      <c r="H42" s="56"/>
      <c r="I42" s="56"/>
      <c r="J42" s="56"/>
      <c r="K42" s="56"/>
      <c r="L42" s="56"/>
    </row>
    <row r="43" spans="1:12" ht="55.5" customHeight="1" x14ac:dyDescent="0.25">
      <c r="A43" s="9" t="s">
        <v>15</v>
      </c>
      <c r="B43" s="64" t="s">
        <v>68</v>
      </c>
      <c r="C43" s="64"/>
      <c r="D43" s="10" t="s">
        <v>5</v>
      </c>
      <c r="E43" s="3" t="s">
        <v>6</v>
      </c>
      <c r="F43" s="56">
        <v>4</v>
      </c>
      <c r="G43" s="56"/>
      <c r="H43" s="56"/>
      <c r="I43" s="56"/>
      <c r="J43" s="56"/>
      <c r="K43" s="56"/>
      <c r="L43" s="56"/>
    </row>
    <row r="44" spans="1:12" x14ac:dyDescent="0.25">
      <c r="A44" s="60" t="s">
        <v>7</v>
      </c>
      <c r="B44" s="60"/>
      <c r="C44" s="60"/>
      <c r="D44" s="60"/>
      <c r="E44" s="60"/>
      <c r="F44" s="61" t="s">
        <v>8</v>
      </c>
      <c r="G44" s="61"/>
      <c r="H44" s="61"/>
      <c r="I44" s="61"/>
      <c r="J44" s="61"/>
      <c r="K44" s="61"/>
      <c r="L44" s="61"/>
    </row>
    <row r="45" spans="1:12" x14ac:dyDescent="0.25">
      <c r="A45" s="60"/>
      <c r="B45" s="60"/>
      <c r="C45" s="60"/>
      <c r="D45" s="60"/>
      <c r="E45" s="60"/>
      <c r="F45" s="61" t="s">
        <v>9</v>
      </c>
      <c r="G45" s="61"/>
      <c r="H45" s="61"/>
      <c r="I45" s="62" t="s">
        <v>10</v>
      </c>
      <c r="J45" s="62"/>
      <c r="K45" s="62" t="s">
        <v>11</v>
      </c>
      <c r="L45" s="62"/>
    </row>
    <row r="46" spans="1:12" x14ac:dyDescent="0.25">
      <c r="A46" s="55" t="s">
        <v>33</v>
      </c>
      <c r="B46" s="54"/>
      <c r="C46" s="54"/>
      <c r="D46" s="54"/>
      <c r="E46" s="54"/>
      <c r="F46" s="57">
        <v>15000</v>
      </c>
      <c r="G46" s="57"/>
      <c r="H46" s="57"/>
      <c r="I46" s="58">
        <v>0</v>
      </c>
      <c r="J46" s="58"/>
      <c r="K46" s="59">
        <v>15000</v>
      </c>
      <c r="L46" s="59"/>
    </row>
    <row r="47" spans="1:12" x14ac:dyDescent="0.25">
      <c r="A47" s="65" t="s">
        <v>0</v>
      </c>
      <c r="B47" s="65"/>
      <c r="C47" s="31">
        <v>2</v>
      </c>
      <c r="D47" s="66" t="s">
        <v>34</v>
      </c>
      <c r="E47" s="66"/>
      <c r="F47" s="66"/>
      <c r="G47" s="66"/>
      <c r="H47" s="66"/>
      <c r="I47" s="66"/>
      <c r="J47" s="66"/>
      <c r="K47" s="66"/>
      <c r="L47" s="66"/>
    </row>
    <row r="48" spans="1:12" x14ac:dyDescent="0.25">
      <c r="A48" s="67" t="s">
        <v>1</v>
      </c>
      <c r="B48" s="67"/>
      <c r="C48" s="13" t="s">
        <v>18</v>
      </c>
      <c r="D48" s="68" t="s">
        <v>87</v>
      </c>
      <c r="E48" s="69"/>
      <c r="F48" s="69"/>
      <c r="G48" s="69"/>
      <c r="H48" s="69"/>
      <c r="I48" s="69"/>
      <c r="J48" s="69"/>
      <c r="K48" s="69"/>
      <c r="L48" s="69"/>
    </row>
    <row r="49" spans="1:12" ht="25.5" x14ac:dyDescent="0.25">
      <c r="A49" s="63" t="s">
        <v>2</v>
      </c>
      <c r="B49" s="63"/>
      <c r="C49" s="63"/>
      <c r="D49" s="30" t="s">
        <v>3</v>
      </c>
      <c r="E49" s="30" t="s">
        <v>4</v>
      </c>
      <c r="F49" s="63">
        <v>2018</v>
      </c>
      <c r="G49" s="63"/>
      <c r="H49" s="63"/>
      <c r="I49" s="63"/>
      <c r="J49" s="63"/>
      <c r="K49" s="63"/>
      <c r="L49" s="63"/>
    </row>
    <row r="50" spans="1:12" ht="29.25" customHeight="1" x14ac:dyDescent="0.25">
      <c r="A50" s="9" t="s">
        <v>14</v>
      </c>
      <c r="B50" s="64" t="s">
        <v>69</v>
      </c>
      <c r="C50" s="64"/>
      <c r="D50" s="10" t="s">
        <v>5</v>
      </c>
      <c r="E50" s="3" t="s">
        <v>6</v>
      </c>
      <c r="F50" s="56">
        <v>150</v>
      </c>
      <c r="G50" s="56"/>
      <c r="H50" s="56"/>
      <c r="I50" s="56"/>
      <c r="J50" s="56"/>
      <c r="K50" s="56"/>
      <c r="L50" s="56"/>
    </row>
    <row r="51" spans="1:12" ht="24.75" customHeight="1" x14ac:dyDescent="0.25">
      <c r="A51" s="9" t="s">
        <v>15</v>
      </c>
      <c r="B51" s="64" t="s">
        <v>70</v>
      </c>
      <c r="C51" s="64"/>
      <c r="D51" s="10" t="s">
        <v>5</v>
      </c>
      <c r="E51" s="3" t="s">
        <v>6</v>
      </c>
      <c r="F51" s="56">
        <v>45</v>
      </c>
      <c r="G51" s="56"/>
      <c r="H51" s="56"/>
      <c r="I51" s="56"/>
      <c r="J51" s="56"/>
      <c r="K51" s="56"/>
      <c r="L51" s="56"/>
    </row>
    <row r="52" spans="1:12" ht="27" customHeight="1" x14ac:dyDescent="0.25">
      <c r="A52" s="9" t="s">
        <v>16</v>
      </c>
      <c r="B52" s="64" t="s">
        <v>71</v>
      </c>
      <c r="C52" s="64"/>
      <c r="D52" s="10" t="s">
        <v>5</v>
      </c>
      <c r="E52" s="3" t="s">
        <v>6</v>
      </c>
      <c r="F52" s="56">
        <v>150</v>
      </c>
      <c r="G52" s="56"/>
      <c r="H52" s="56"/>
      <c r="I52" s="56"/>
      <c r="J52" s="56"/>
      <c r="K52" s="56"/>
      <c r="L52" s="56"/>
    </row>
    <row r="53" spans="1:12" ht="36.75" customHeight="1" x14ac:dyDescent="0.25">
      <c r="A53" s="9" t="s">
        <v>17</v>
      </c>
      <c r="B53" s="64" t="s">
        <v>72</v>
      </c>
      <c r="C53" s="64"/>
      <c r="D53" s="10" t="s">
        <v>5</v>
      </c>
      <c r="E53" s="3" t="s">
        <v>6</v>
      </c>
      <c r="F53" s="56">
        <v>1</v>
      </c>
      <c r="G53" s="56"/>
      <c r="H53" s="56"/>
      <c r="I53" s="56"/>
      <c r="J53" s="56"/>
      <c r="K53" s="56"/>
      <c r="L53" s="56"/>
    </row>
    <row r="54" spans="1:12" ht="60.75" customHeight="1" x14ac:dyDescent="0.25">
      <c r="A54" s="9" t="s">
        <v>19</v>
      </c>
      <c r="B54" s="64" t="s">
        <v>73</v>
      </c>
      <c r="C54" s="64"/>
      <c r="D54" s="10" t="s">
        <v>5</v>
      </c>
      <c r="E54" s="3" t="s">
        <v>6</v>
      </c>
      <c r="F54" s="56">
        <v>1000</v>
      </c>
      <c r="G54" s="56"/>
      <c r="H54" s="56"/>
      <c r="I54" s="56"/>
      <c r="J54" s="56"/>
      <c r="K54" s="56"/>
      <c r="L54" s="56"/>
    </row>
    <row r="55" spans="1:12" ht="36.75" customHeight="1" x14ac:dyDescent="0.25">
      <c r="A55" s="9" t="s">
        <v>27</v>
      </c>
      <c r="B55" s="78" t="s">
        <v>74</v>
      </c>
      <c r="C55" s="79"/>
      <c r="D55" s="10" t="s">
        <v>5</v>
      </c>
      <c r="E55" s="3" t="s">
        <v>6</v>
      </c>
      <c r="F55" s="56">
        <v>150</v>
      </c>
      <c r="G55" s="56"/>
      <c r="H55" s="56"/>
      <c r="I55" s="56"/>
      <c r="J55" s="56"/>
      <c r="K55" s="56"/>
      <c r="L55" s="56"/>
    </row>
    <row r="56" spans="1:12" ht="46.5" customHeight="1" x14ac:dyDescent="0.25">
      <c r="A56" s="9" t="s">
        <v>28</v>
      </c>
      <c r="B56" s="143" t="s">
        <v>85</v>
      </c>
      <c r="C56" s="144"/>
      <c r="D56" s="10" t="s">
        <v>5</v>
      </c>
      <c r="E56" s="3" t="s">
        <v>6</v>
      </c>
      <c r="F56" s="56">
        <v>1</v>
      </c>
      <c r="G56" s="56"/>
      <c r="H56" s="56"/>
      <c r="I56" s="56"/>
      <c r="J56" s="56"/>
      <c r="K56" s="56"/>
      <c r="L56" s="56"/>
    </row>
    <row r="57" spans="1:12" ht="106.5" customHeight="1" x14ac:dyDescent="0.25">
      <c r="A57" s="9" t="s">
        <v>29</v>
      </c>
      <c r="B57" s="78" t="s">
        <v>86</v>
      </c>
      <c r="C57" s="79"/>
      <c r="D57" s="10" t="s">
        <v>5</v>
      </c>
      <c r="E57" s="3" t="s">
        <v>6</v>
      </c>
      <c r="F57" s="56">
        <v>1</v>
      </c>
      <c r="G57" s="56"/>
      <c r="H57" s="56"/>
      <c r="I57" s="56"/>
      <c r="J57" s="56"/>
      <c r="K57" s="56"/>
      <c r="L57" s="56"/>
    </row>
    <row r="58" spans="1:12" ht="28.5" customHeight="1" x14ac:dyDescent="0.25">
      <c r="A58" s="9" t="s">
        <v>30</v>
      </c>
      <c r="B58" s="78" t="s">
        <v>88</v>
      </c>
      <c r="C58" s="79"/>
      <c r="D58" s="10" t="s">
        <v>5</v>
      </c>
      <c r="E58" s="3" t="s">
        <v>6</v>
      </c>
      <c r="F58" s="56">
        <v>1</v>
      </c>
      <c r="G58" s="56"/>
      <c r="H58" s="56"/>
      <c r="I58" s="56"/>
      <c r="J58" s="56"/>
      <c r="K58" s="56"/>
      <c r="L58" s="56"/>
    </row>
    <row r="59" spans="1:12" x14ac:dyDescent="0.25">
      <c r="A59" s="60" t="s">
        <v>7</v>
      </c>
      <c r="B59" s="60"/>
      <c r="C59" s="60"/>
      <c r="D59" s="60"/>
      <c r="E59" s="60"/>
      <c r="F59" s="61" t="s">
        <v>8</v>
      </c>
      <c r="G59" s="61"/>
      <c r="H59" s="61"/>
      <c r="I59" s="61"/>
      <c r="J59" s="61"/>
      <c r="K59" s="61"/>
      <c r="L59" s="61"/>
    </row>
    <row r="60" spans="1:12" x14ac:dyDescent="0.25">
      <c r="A60" s="60"/>
      <c r="B60" s="60"/>
      <c r="C60" s="60"/>
      <c r="D60" s="60"/>
      <c r="E60" s="60"/>
      <c r="F60" s="61" t="s">
        <v>9</v>
      </c>
      <c r="G60" s="61"/>
      <c r="H60" s="61"/>
      <c r="I60" s="77" t="s">
        <v>10</v>
      </c>
      <c r="J60" s="77"/>
      <c r="K60" s="62" t="s">
        <v>11</v>
      </c>
      <c r="L60" s="62"/>
    </row>
    <row r="61" spans="1:12" x14ac:dyDescent="0.25">
      <c r="A61" s="55" t="s">
        <v>87</v>
      </c>
      <c r="B61" s="54"/>
      <c r="C61" s="54"/>
      <c r="D61" s="54"/>
      <c r="E61" s="54"/>
      <c r="F61" s="57">
        <v>2117000</v>
      </c>
      <c r="G61" s="57"/>
      <c r="H61" s="57"/>
      <c r="I61" s="58">
        <v>0</v>
      </c>
      <c r="J61" s="58"/>
      <c r="K61" s="59">
        <f>F61</f>
        <v>2117000</v>
      </c>
      <c r="L61" s="59"/>
    </row>
    <row r="62" spans="1:12" x14ac:dyDescent="0.25">
      <c r="A62" s="67" t="s">
        <v>1</v>
      </c>
      <c r="B62" s="67"/>
      <c r="C62" s="8" t="s">
        <v>35</v>
      </c>
      <c r="D62" s="82" t="s">
        <v>36</v>
      </c>
      <c r="E62" s="83"/>
      <c r="F62" s="83"/>
      <c r="G62" s="83"/>
      <c r="H62" s="83"/>
      <c r="I62" s="83"/>
      <c r="J62" s="83"/>
      <c r="K62" s="83"/>
      <c r="L62" s="83"/>
    </row>
    <row r="63" spans="1:12" ht="25.5" x14ac:dyDescent="0.25">
      <c r="A63" s="63" t="s">
        <v>2</v>
      </c>
      <c r="B63" s="63"/>
      <c r="C63" s="63"/>
      <c r="D63" s="30" t="s">
        <v>3</v>
      </c>
      <c r="E63" s="30" t="s">
        <v>4</v>
      </c>
      <c r="F63" s="63">
        <v>2018</v>
      </c>
      <c r="G63" s="63"/>
      <c r="H63" s="63"/>
      <c r="I63" s="63"/>
      <c r="J63" s="63"/>
      <c r="K63" s="63"/>
      <c r="L63" s="63"/>
    </row>
    <row r="64" spans="1:12" x14ac:dyDescent="0.25">
      <c r="A64" s="9" t="s">
        <v>14</v>
      </c>
      <c r="B64" s="54" t="s">
        <v>75</v>
      </c>
      <c r="C64" s="55"/>
      <c r="D64" s="10" t="s">
        <v>5</v>
      </c>
      <c r="E64" s="3" t="s">
        <v>6</v>
      </c>
      <c r="F64" s="56">
        <v>15</v>
      </c>
      <c r="G64" s="56"/>
      <c r="H64" s="56"/>
      <c r="I64" s="56"/>
      <c r="J64" s="56"/>
      <c r="K64" s="56"/>
      <c r="L64" s="56"/>
    </row>
    <row r="65" spans="1:12" x14ac:dyDescent="0.25">
      <c r="A65" s="9" t="s">
        <v>15</v>
      </c>
      <c r="B65" s="54" t="s">
        <v>76</v>
      </c>
      <c r="C65" s="55"/>
      <c r="D65" s="10" t="s">
        <v>5</v>
      </c>
      <c r="E65" s="3" t="s">
        <v>6</v>
      </c>
      <c r="F65" s="56">
        <v>15</v>
      </c>
      <c r="G65" s="56"/>
      <c r="H65" s="56"/>
      <c r="I65" s="56"/>
      <c r="J65" s="56"/>
      <c r="K65" s="56"/>
      <c r="L65" s="56"/>
    </row>
    <row r="66" spans="1:12" x14ac:dyDescent="0.25">
      <c r="A66" s="9" t="s">
        <v>16</v>
      </c>
      <c r="B66" s="54" t="s">
        <v>77</v>
      </c>
      <c r="C66" s="55"/>
      <c r="D66" s="10" t="s">
        <v>5</v>
      </c>
      <c r="E66" s="3" t="s">
        <v>78</v>
      </c>
      <c r="F66" s="56">
        <v>2400</v>
      </c>
      <c r="G66" s="56"/>
      <c r="H66" s="56"/>
      <c r="I66" s="56"/>
      <c r="J66" s="56"/>
      <c r="K66" s="56"/>
      <c r="L66" s="56"/>
    </row>
    <row r="67" spans="1:12" x14ac:dyDescent="0.25">
      <c r="A67" s="9" t="s">
        <v>17</v>
      </c>
      <c r="B67" s="54" t="s">
        <v>79</v>
      </c>
      <c r="C67" s="55"/>
      <c r="D67" s="10" t="s">
        <v>5</v>
      </c>
      <c r="E67" s="3" t="s">
        <v>6</v>
      </c>
      <c r="F67" s="56">
        <v>2000</v>
      </c>
      <c r="G67" s="56"/>
      <c r="H67" s="56"/>
      <c r="I67" s="56"/>
      <c r="J67" s="56"/>
      <c r="K67" s="56"/>
      <c r="L67" s="56"/>
    </row>
    <row r="68" spans="1:12" x14ac:dyDescent="0.25">
      <c r="A68" s="9" t="s">
        <v>19</v>
      </c>
      <c r="B68" s="54" t="s">
        <v>80</v>
      </c>
      <c r="C68" s="55"/>
      <c r="D68" s="10" t="s">
        <v>5</v>
      </c>
      <c r="E68" s="3" t="s">
        <v>6</v>
      </c>
      <c r="F68" s="56">
        <v>1000</v>
      </c>
      <c r="G68" s="56"/>
      <c r="H68" s="56"/>
      <c r="I68" s="56"/>
      <c r="J68" s="56"/>
      <c r="K68" s="56"/>
      <c r="L68" s="56"/>
    </row>
    <row r="69" spans="1:12" x14ac:dyDescent="0.25">
      <c r="A69" s="60" t="s">
        <v>7</v>
      </c>
      <c r="B69" s="60"/>
      <c r="C69" s="60"/>
      <c r="D69" s="60"/>
      <c r="E69" s="60"/>
      <c r="F69" s="61" t="s">
        <v>8</v>
      </c>
      <c r="G69" s="61"/>
      <c r="H69" s="61"/>
      <c r="I69" s="61"/>
      <c r="J69" s="61"/>
      <c r="K69" s="61"/>
      <c r="L69" s="61"/>
    </row>
    <row r="70" spans="1:12" x14ac:dyDescent="0.25">
      <c r="A70" s="60"/>
      <c r="B70" s="60"/>
      <c r="C70" s="60"/>
      <c r="D70" s="60"/>
      <c r="E70" s="60"/>
      <c r="F70" s="61" t="s">
        <v>9</v>
      </c>
      <c r="G70" s="61"/>
      <c r="H70" s="61"/>
      <c r="I70" s="62" t="s">
        <v>10</v>
      </c>
      <c r="J70" s="62"/>
      <c r="K70" s="62" t="s">
        <v>11</v>
      </c>
      <c r="L70" s="62"/>
    </row>
    <row r="71" spans="1:12" x14ac:dyDescent="0.25">
      <c r="A71" s="55" t="s">
        <v>36</v>
      </c>
      <c r="B71" s="54"/>
      <c r="C71" s="54"/>
      <c r="D71" s="54"/>
      <c r="E71" s="54"/>
      <c r="F71" s="57">
        <v>1350000</v>
      </c>
      <c r="G71" s="57"/>
      <c r="H71" s="57"/>
      <c r="I71" s="58">
        <v>0</v>
      </c>
      <c r="J71" s="58"/>
      <c r="K71" s="59">
        <f>F71</f>
        <v>1350000</v>
      </c>
      <c r="L71" s="59"/>
    </row>
    <row r="72" spans="1:12" x14ac:dyDescent="0.25">
      <c r="A72" s="73" t="s">
        <v>12</v>
      </c>
      <c r="B72" s="73"/>
      <c r="C72" s="32"/>
      <c r="D72" s="74" t="s">
        <v>84</v>
      </c>
      <c r="E72" s="74"/>
      <c r="F72" s="74"/>
      <c r="G72" s="74"/>
      <c r="H72" s="74"/>
      <c r="I72" s="74"/>
      <c r="J72" s="74"/>
      <c r="K72" s="74"/>
      <c r="L72" s="74"/>
    </row>
    <row r="73" spans="1:12" x14ac:dyDescent="0.25">
      <c r="A73" s="65" t="s">
        <v>0</v>
      </c>
      <c r="B73" s="65"/>
      <c r="C73" s="31">
        <v>3</v>
      </c>
      <c r="D73" s="66" t="s">
        <v>82</v>
      </c>
      <c r="E73" s="66"/>
      <c r="F73" s="66"/>
      <c r="G73" s="66"/>
      <c r="H73" s="66"/>
      <c r="I73" s="66"/>
      <c r="J73" s="66"/>
      <c r="K73" s="66"/>
      <c r="L73" s="66"/>
    </row>
    <row r="74" spans="1:12" x14ac:dyDescent="0.25">
      <c r="A74" s="67" t="s">
        <v>1</v>
      </c>
      <c r="B74" s="67"/>
      <c r="C74" s="8" t="s">
        <v>81</v>
      </c>
      <c r="D74" s="68" t="s">
        <v>83</v>
      </c>
      <c r="E74" s="69"/>
      <c r="F74" s="69"/>
      <c r="G74" s="69"/>
      <c r="H74" s="69"/>
      <c r="I74" s="69"/>
      <c r="J74" s="69"/>
      <c r="K74" s="69"/>
      <c r="L74" s="69"/>
    </row>
    <row r="75" spans="1:12" ht="25.5" x14ac:dyDescent="0.25">
      <c r="A75" s="63" t="s">
        <v>2</v>
      </c>
      <c r="B75" s="63"/>
      <c r="C75" s="63"/>
      <c r="D75" s="30" t="s">
        <v>3</v>
      </c>
      <c r="E75" s="30" t="s">
        <v>4</v>
      </c>
      <c r="F75" s="63">
        <v>2018</v>
      </c>
      <c r="G75" s="63"/>
      <c r="H75" s="63"/>
      <c r="I75" s="63"/>
      <c r="J75" s="63"/>
      <c r="K75" s="63"/>
      <c r="L75" s="63"/>
    </row>
    <row r="76" spans="1:12" x14ac:dyDescent="0.25">
      <c r="A76" s="9" t="s">
        <v>14</v>
      </c>
      <c r="B76" s="80" t="s">
        <v>83</v>
      </c>
      <c r="C76" s="81"/>
      <c r="D76" s="10" t="s">
        <v>5</v>
      </c>
      <c r="E76" s="3" t="s">
        <v>52</v>
      </c>
      <c r="F76" s="56">
        <v>100</v>
      </c>
      <c r="G76" s="56"/>
      <c r="H76" s="56"/>
      <c r="I76" s="56"/>
      <c r="J76" s="56"/>
      <c r="K76" s="56"/>
      <c r="L76" s="56"/>
    </row>
    <row r="77" spans="1:12" x14ac:dyDescent="0.25">
      <c r="A77" s="60" t="s">
        <v>7</v>
      </c>
      <c r="B77" s="60"/>
      <c r="C77" s="60"/>
      <c r="D77" s="60"/>
      <c r="E77" s="60"/>
      <c r="F77" s="61" t="s">
        <v>8</v>
      </c>
      <c r="G77" s="61"/>
      <c r="H77" s="61"/>
      <c r="I77" s="61"/>
      <c r="J77" s="61"/>
      <c r="K77" s="61"/>
      <c r="L77" s="61"/>
    </row>
    <row r="78" spans="1:12" x14ac:dyDescent="0.25">
      <c r="A78" s="60"/>
      <c r="B78" s="60"/>
      <c r="C78" s="60"/>
      <c r="D78" s="60"/>
      <c r="E78" s="60"/>
      <c r="F78" s="61" t="s">
        <v>9</v>
      </c>
      <c r="G78" s="61"/>
      <c r="H78" s="61"/>
      <c r="I78" s="77" t="s">
        <v>10</v>
      </c>
      <c r="J78" s="77"/>
      <c r="K78" s="62" t="s">
        <v>11</v>
      </c>
      <c r="L78" s="62"/>
    </row>
    <row r="79" spans="1:12" x14ac:dyDescent="0.25">
      <c r="A79" s="55" t="s">
        <v>83</v>
      </c>
      <c r="B79" s="54"/>
      <c r="C79" s="54"/>
      <c r="D79" s="54"/>
      <c r="E79" s="54"/>
      <c r="F79" s="57">
        <v>708032</v>
      </c>
      <c r="G79" s="57"/>
      <c r="H79" s="57"/>
      <c r="I79" s="58">
        <v>0</v>
      </c>
      <c r="J79" s="58"/>
      <c r="K79" s="59">
        <f>F79</f>
        <v>708032</v>
      </c>
      <c r="L79" s="59"/>
    </row>
  </sheetData>
  <mergeCells count="177">
    <mergeCell ref="A5:C5"/>
    <mergeCell ref="F5:L5"/>
    <mergeCell ref="B6:C6"/>
    <mergeCell ref="F6:L6"/>
    <mergeCell ref="B7:C7"/>
    <mergeCell ref="F7:L7"/>
    <mergeCell ref="A1:L1"/>
    <mergeCell ref="A2:B2"/>
    <mergeCell ref="D2:L2"/>
    <mergeCell ref="A3:B3"/>
    <mergeCell ref="D3:L3"/>
    <mergeCell ref="A4:B4"/>
    <mergeCell ref="D4:L4"/>
    <mergeCell ref="B11:C11"/>
    <mergeCell ref="F11:L11"/>
    <mergeCell ref="B12:C12"/>
    <mergeCell ref="F12:L12"/>
    <mergeCell ref="B13:C13"/>
    <mergeCell ref="F13:L13"/>
    <mergeCell ref="B8:C8"/>
    <mergeCell ref="F8:L8"/>
    <mergeCell ref="B9:C9"/>
    <mergeCell ref="F9:L9"/>
    <mergeCell ref="B10:C10"/>
    <mergeCell ref="F10:L10"/>
    <mergeCell ref="B14:C14"/>
    <mergeCell ref="F14:L14"/>
    <mergeCell ref="B15:C15"/>
    <mergeCell ref="F15:L15"/>
    <mergeCell ref="A16:E17"/>
    <mergeCell ref="F16:L16"/>
    <mergeCell ref="F17:H17"/>
    <mergeCell ref="I17:J17"/>
    <mergeCell ref="K17:L17"/>
    <mergeCell ref="A20:C20"/>
    <mergeCell ref="F20:L20"/>
    <mergeCell ref="B21:C21"/>
    <mergeCell ref="F21:L21"/>
    <mergeCell ref="B22:C22"/>
    <mergeCell ref="F22:L22"/>
    <mergeCell ref="A18:E18"/>
    <mergeCell ref="F18:H18"/>
    <mergeCell ref="I18:J18"/>
    <mergeCell ref="K18:L18"/>
    <mergeCell ref="A19:B19"/>
    <mergeCell ref="D19:L19"/>
    <mergeCell ref="B23:C23"/>
    <mergeCell ref="F23:L23"/>
    <mergeCell ref="B24:C24"/>
    <mergeCell ref="F24:L24"/>
    <mergeCell ref="A25:E26"/>
    <mergeCell ref="F25:L25"/>
    <mergeCell ref="F26:H26"/>
    <mergeCell ref="I26:J26"/>
    <mergeCell ref="K26:L26"/>
    <mergeCell ref="A29:C29"/>
    <mergeCell ref="F29:L29"/>
    <mergeCell ref="B30:C30"/>
    <mergeCell ref="F30:L30"/>
    <mergeCell ref="B31:C31"/>
    <mergeCell ref="F31:L31"/>
    <mergeCell ref="A27:E27"/>
    <mergeCell ref="F27:H27"/>
    <mergeCell ref="I27:J27"/>
    <mergeCell ref="K27:L27"/>
    <mergeCell ref="A28:B28"/>
    <mergeCell ref="D28:L28"/>
    <mergeCell ref="B36:C36"/>
    <mergeCell ref="F36:L36"/>
    <mergeCell ref="A37:E38"/>
    <mergeCell ref="F37:L37"/>
    <mergeCell ref="F38:H38"/>
    <mergeCell ref="I38:J38"/>
    <mergeCell ref="K38:L38"/>
    <mergeCell ref="F32:L32"/>
    <mergeCell ref="B33:C33"/>
    <mergeCell ref="F33:L33"/>
    <mergeCell ref="B34:C34"/>
    <mergeCell ref="F34:L34"/>
    <mergeCell ref="B35:C35"/>
    <mergeCell ref="F35:L35"/>
    <mergeCell ref="A41:C41"/>
    <mergeCell ref="F41:L41"/>
    <mergeCell ref="B42:C42"/>
    <mergeCell ref="F42:L42"/>
    <mergeCell ref="B43:C43"/>
    <mergeCell ref="F43:L43"/>
    <mergeCell ref="A39:E39"/>
    <mergeCell ref="F39:H39"/>
    <mergeCell ref="I39:J39"/>
    <mergeCell ref="K39:L39"/>
    <mergeCell ref="A40:B40"/>
    <mergeCell ref="D40:L40"/>
    <mergeCell ref="A44:E45"/>
    <mergeCell ref="F44:L44"/>
    <mergeCell ref="F45:H45"/>
    <mergeCell ref="I45:J45"/>
    <mergeCell ref="K45:L45"/>
    <mergeCell ref="A46:E46"/>
    <mergeCell ref="F46:H46"/>
    <mergeCell ref="I46:J46"/>
    <mergeCell ref="K46:L46"/>
    <mergeCell ref="B50:C50"/>
    <mergeCell ref="F50:L50"/>
    <mergeCell ref="B51:C51"/>
    <mergeCell ref="F51:L51"/>
    <mergeCell ref="B52:C52"/>
    <mergeCell ref="F52:L52"/>
    <mergeCell ref="A47:B47"/>
    <mergeCell ref="D47:L47"/>
    <mergeCell ref="A48:B48"/>
    <mergeCell ref="D48:L48"/>
    <mergeCell ref="A49:C49"/>
    <mergeCell ref="F49:L49"/>
    <mergeCell ref="B56:C56"/>
    <mergeCell ref="F56:L56"/>
    <mergeCell ref="B57:C57"/>
    <mergeCell ref="F57:L57"/>
    <mergeCell ref="B58:C58"/>
    <mergeCell ref="F58:L58"/>
    <mergeCell ref="B53:C53"/>
    <mergeCell ref="F53:L53"/>
    <mergeCell ref="B54:C54"/>
    <mergeCell ref="F54:L54"/>
    <mergeCell ref="B55:C55"/>
    <mergeCell ref="F55:L55"/>
    <mergeCell ref="A62:B62"/>
    <mergeCell ref="D62:L62"/>
    <mergeCell ref="A63:C63"/>
    <mergeCell ref="F63:L63"/>
    <mergeCell ref="B64:C64"/>
    <mergeCell ref="F64:L64"/>
    <mergeCell ref="A59:E60"/>
    <mergeCell ref="F59:L59"/>
    <mergeCell ref="F60:H60"/>
    <mergeCell ref="I60:J60"/>
    <mergeCell ref="K60:L60"/>
    <mergeCell ref="A61:E61"/>
    <mergeCell ref="F61:H61"/>
    <mergeCell ref="I61:J61"/>
    <mergeCell ref="K61:L61"/>
    <mergeCell ref="B68:C68"/>
    <mergeCell ref="F68:L68"/>
    <mergeCell ref="A69:E70"/>
    <mergeCell ref="F69:L69"/>
    <mergeCell ref="F70:H70"/>
    <mergeCell ref="I70:J70"/>
    <mergeCell ref="K70:L70"/>
    <mergeCell ref="B65:C65"/>
    <mergeCell ref="F65:L65"/>
    <mergeCell ref="B66:C66"/>
    <mergeCell ref="F66:L66"/>
    <mergeCell ref="B67:C67"/>
    <mergeCell ref="F67:L67"/>
    <mergeCell ref="A73:B73"/>
    <mergeCell ref="D73:L73"/>
    <mergeCell ref="A74:B74"/>
    <mergeCell ref="D74:L74"/>
    <mergeCell ref="A75:C75"/>
    <mergeCell ref="F75:L75"/>
    <mergeCell ref="A71:E71"/>
    <mergeCell ref="F71:H71"/>
    <mergeCell ref="I71:J71"/>
    <mergeCell ref="K71:L71"/>
    <mergeCell ref="A72:B72"/>
    <mergeCell ref="D72:L72"/>
    <mergeCell ref="A79:E79"/>
    <mergeCell ref="F79:H79"/>
    <mergeCell ref="I79:J79"/>
    <mergeCell ref="K79:L79"/>
    <mergeCell ref="B76:C76"/>
    <mergeCell ref="F76:L76"/>
    <mergeCell ref="A77:E78"/>
    <mergeCell ref="F77:L77"/>
    <mergeCell ref="F78:H78"/>
    <mergeCell ref="I78:J78"/>
    <mergeCell ref="K78:L7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opLeftCell="A67" workbookViewId="0">
      <selection activeCell="P71" sqref="P71"/>
    </sheetView>
  </sheetViews>
  <sheetFormatPr defaultRowHeight="15" x14ac:dyDescent="0.25"/>
  <cols>
    <col min="1" max="1" width="3.42578125" customWidth="1"/>
    <col min="2" max="2" width="22.85546875" customWidth="1"/>
    <col min="3" max="3" width="7.85546875" customWidth="1"/>
    <col min="4" max="4" width="7.5703125" customWidth="1"/>
    <col min="5" max="5" width="7.28515625" customWidth="1"/>
    <col min="6" max="6" width="5.85546875" customWidth="1"/>
    <col min="7" max="7" width="4.140625" customWidth="1"/>
    <col min="8" max="8" width="3.140625" customWidth="1"/>
    <col min="9" max="9" width="5.42578125" customWidth="1"/>
    <col min="10" max="10" width="5.5703125" customWidth="1"/>
    <col min="11" max="11" width="6.85546875" customWidth="1"/>
    <col min="12" max="12" width="7" customWidth="1"/>
  </cols>
  <sheetData>
    <row r="1" spans="1:12" ht="18.75" x14ac:dyDescent="0.25">
      <c r="A1" s="71" t="s">
        <v>104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x14ac:dyDescent="0.25">
      <c r="A2" s="73" t="s">
        <v>12</v>
      </c>
      <c r="B2" s="73"/>
      <c r="C2" s="37"/>
      <c r="D2" s="74" t="s">
        <v>24</v>
      </c>
      <c r="E2" s="74"/>
      <c r="F2" s="74"/>
      <c r="G2" s="74"/>
      <c r="H2" s="74"/>
      <c r="I2" s="74"/>
      <c r="J2" s="74"/>
      <c r="K2" s="74"/>
      <c r="L2" s="74"/>
    </row>
    <row r="3" spans="1:12" ht="27" customHeight="1" x14ac:dyDescent="0.25">
      <c r="A3" s="75" t="s">
        <v>0</v>
      </c>
      <c r="B3" s="75"/>
      <c r="C3" s="38">
        <v>1</v>
      </c>
      <c r="D3" s="76" t="s">
        <v>25</v>
      </c>
      <c r="E3" s="76"/>
      <c r="F3" s="76"/>
      <c r="G3" s="76"/>
      <c r="H3" s="76"/>
      <c r="I3" s="76"/>
      <c r="J3" s="76"/>
      <c r="K3" s="76"/>
      <c r="L3" s="76"/>
    </row>
    <row r="4" spans="1:12" ht="24" customHeight="1" x14ac:dyDescent="0.25">
      <c r="A4" s="67" t="s">
        <v>1</v>
      </c>
      <c r="B4" s="67"/>
      <c r="C4" s="8" t="s">
        <v>13</v>
      </c>
      <c r="D4" s="134" t="s">
        <v>26</v>
      </c>
      <c r="E4" s="147"/>
      <c r="F4" s="147"/>
      <c r="G4" s="147"/>
      <c r="H4" s="147"/>
      <c r="I4" s="147"/>
      <c r="J4" s="147"/>
      <c r="K4" s="147"/>
      <c r="L4" s="148"/>
    </row>
    <row r="5" spans="1:12" ht="25.5" x14ac:dyDescent="0.25">
      <c r="A5" s="63" t="s">
        <v>2</v>
      </c>
      <c r="B5" s="63"/>
      <c r="C5" s="63"/>
      <c r="D5" s="35" t="s">
        <v>3</v>
      </c>
      <c r="E5" s="35" t="s">
        <v>4</v>
      </c>
      <c r="F5" s="63">
        <v>2019</v>
      </c>
      <c r="G5" s="63"/>
      <c r="H5" s="63"/>
      <c r="I5" s="63"/>
      <c r="J5" s="63"/>
      <c r="K5" s="63"/>
      <c r="L5" s="63"/>
    </row>
    <row r="6" spans="1:12" ht="22.5" customHeight="1" x14ac:dyDescent="0.25">
      <c r="A6" s="22" t="s">
        <v>14</v>
      </c>
      <c r="B6" s="123" t="s">
        <v>37</v>
      </c>
      <c r="C6" s="123"/>
      <c r="D6" s="39" t="s">
        <v>5</v>
      </c>
      <c r="E6" s="3" t="s">
        <v>48</v>
      </c>
      <c r="F6" s="84">
        <v>23824</v>
      </c>
      <c r="G6" s="85"/>
      <c r="H6" s="85"/>
      <c r="I6" s="85"/>
      <c r="J6" s="85"/>
      <c r="K6" s="85"/>
      <c r="L6" s="86"/>
    </row>
    <row r="7" spans="1:12" ht="21.75" customHeight="1" x14ac:dyDescent="0.25">
      <c r="A7" s="22" t="s">
        <v>15</v>
      </c>
      <c r="B7" s="123" t="s">
        <v>38</v>
      </c>
      <c r="C7" s="123"/>
      <c r="D7" s="39" t="s">
        <v>5</v>
      </c>
      <c r="E7" s="3" t="s">
        <v>6</v>
      </c>
      <c r="F7" s="84">
        <v>300</v>
      </c>
      <c r="G7" s="85"/>
      <c r="H7" s="85"/>
      <c r="I7" s="85"/>
      <c r="J7" s="85"/>
      <c r="K7" s="85"/>
      <c r="L7" s="86"/>
    </row>
    <row r="8" spans="1:12" ht="24.75" customHeight="1" x14ac:dyDescent="0.25">
      <c r="A8" s="22" t="s">
        <v>16</v>
      </c>
      <c r="B8" s="123" t="s">
        <v>39</v>
      </c>
      <c r="C8" s="123"/>
      <c r="D8" s="39" t="s">
        <v>5</v>
      </c>
      <c r="E8" s="3" t="s">
        <v>6</v>
      </c>
      <c r="F8" s="84">
        <v>20</v>
      </c>
      <c r="G8" s="85"/>
      <c r="H8" s="85"/>
      <c r="I8" s="85"/>
      <c r="J8" s="85"/>
      <c r="K8" s="85"/>
      <c r="L8" s="86"/>
    </row>
    <row r="9" spans="1:12" ht="26.25" customHeight="1" x14ac:dyDescent="0.25">
      <c r="A9" s="22" t="s">
        <v>17</v>
      </c>
      <c r="B9" s="123" t="s">
        <v>40</v>
      </c>
      <c r="C9" s="123"/>
      <c r="D9" s="39" t="s">
        <v>5</v>
      </c>
      <c r="E9" s="3" t="s">
        <v>6</v>
      </c>
      <c r="F9" s="84">
        <v>7500</v>
      </c>
      <c r="G9" s="85"/>
      <c r="H9" s="85"/>
      <c r="I9" s="85"/>
      <c r="J9" s="85"/>
      <c r="K9" s="85"/>
      <c r="L9" s="86"/>
    </row>
    <row r="10" spans="1:12" ht="27" customHeight="1" x14ac:dyDescent="0.25">
      <c r="A10" s="22" t="s">
        <v>19</v>
      </c>
      <c r="B10" s="123" t="s">
        <v>41</v>
      </c>
      <c r="C10" s="123"/>
      <c r="D10" s="39" t="s">
        <v>5</v>
      </c>
      <c r="E10" s="3" t="s">
        <v>49</v>
      </c>
      <c r="F10" s="84">
        <v>30</v>
      </c>
      <c r="G10" s="85"/>
      <c r="H10" s="85"/>
      <c r="I10" s="85"/>
      <c r="J10" s="85"/>
      <c r="K10" s="85"/>
      <c r="L10" s="86"/>
    </row>
    <row r="11" spans="1:12" ht="27.75" customHeight="1" x14ac:dyDescent="0.25">
      <c r="A11" s="22" t="s">
        <v>27</v>
      </c>
      <c r="B11" s="123" t="s">
        <v>42</v>
      </c>
      <c r="C11" s="123"/>
      <c r="D11" s="39" t="s">
        <v>5</v>
      </c>
      <c r="E11" s="3" t="s">
        <v>50</v>
      </c>
      <c r="F11" s="84">
        <v>5616</v>
      </c>
      <c r="G11" s="85"/>
      <c r="H11" s="85"/>
      <c r="I11" s="85"/>
      <c r="J11" s="85"/>
      <c r="K11" s="85"/>
      <c r="L11" s="86"/>
    </row>
    <row r="12" spans="1:12" ht="20.25" customHeight="1" x14ac:dyDescent="0.25">
      <c r="A12" s="22" t="s">
        <v>28</v>
      </c>
      <c r="B12" s="123" t="s">
        <v>43</v>
      </c>
      <c r="C12" s="123"/>
      <c r="D12" s="39" t="s">
        <v>5</v>
      </c>
      <c r="E12" s="3" t="s">
        <v>51</v>
      </c>
      <c r="F12" s="84">
        <v>15000</v>
      </c>
      <c r="G12" s="85"/>
      <c r="H12" s="85"/>
      <c r="I12" s="85"/>
      <c r="J12" s="85"/>
      <c r="K12" s="85"/>
      <c r="L12" s="86"/>
    </row>
    <row r="13" spans="1:12" ht="18" customHeight="1" x14ac:dyDescent="0.25">
      <c r="A13" s="22" t="s">
        <v>29</v>
      </c>
      <c r="B13" s="123" t="s">
        <v>44</v>
      </c>
      <c r="C13" s="123"/>
      <c r="D13" s="39" t="s">
        <v>5</v>
      </c>
      <c r="E13" s="3" t="s">
        <v>6</v>
      </c>
      <c r="F13" s="84">
        <v>156</v>
      </c>
      <c r="G13" s="85"/>
      <c r="H13" s="85"/>
      <c r="I13" s="85"/>
      <c r="J13" s="85"/>
      <c r="K13" s="85"/>
      <c r="L13" s="86"/>
    </row>
    <row r="14" spans="1:12" ht="24.75" customHeight="1" x14ac:dyDescent="0.25">
      <c r="A14" s="22" t="s">
        <v>30</v>
      </c>
      <c r="B14" s="123" t="s">
        <v>45</v>
      </c>
      <c r="C14" s="123"/>
      <c r="D14" s="39" t="s">
        <v>5</v>
      </c>
      <c r="E14" s="3" t="s">
        <v>52</v>
      </c>
      <c r="F14" s="84">
        <v>90</v>
      </c>
      <c r="G14" s="85"/>
      <c r="H14" s="85"/>
      <c r="I14" s="85"/>
      <c r="J14" s="85"/>
      <c r="K14" s="85"/>
      <c r="L14" s="86"/>
    </row>
    <row r="15" spans="1:12" ht="27.75" customHeight="1" x14ac:dyDescent="0.25">
      <c r="A15" s="22" t="s">
        <v>47</v>
      </c>
      <c r="B15" s="123" t="s">
        <v>46</v>
      </c>
      <c r="C15" s="123"/>
      <c r="D15" s="39" t="s">
        <v>5</v>
      </c>
      <c r="E15" s="3" t="s">
        <v>52</v>
      </c>
      <c r="F15" s="84">
        <v>100</v>
      </c>
      <c r="G15" s="85"/>
      <c r="H15" s="85"/>
      <c r="I15" s="85"/>
      <c r="J15" s="85"/>
      <c r="K15" s="85"/>
      <c r="L15" s="86"/>
    </row>
    <row r="16" spans="1:12" x14ac:dyDescent="0.25">
      <c r="A16" s="60" t="s">
        <v>7</v>
      </c>
      <c r="B16" s="60"/>
      <c r="C16" s="60"/>
      <c r="D16" s="60"/>
      <c r="E16" s="60"/>
      <c r="F16" s="61" t="s">
        <v>8</v>
      </c>
      <c r="G16" s="61"/>
      <c r="H16" s="61"/>
      <c r="I16" s="61"/>
      <c r="J16" s="61"/>
      <c r="K16" s="61"/>
      <c r="L16" s="61"/>
    </row>
    <row r="17" spans="1:12" ht="24.75" customHeight="1" x14ac:dyDescent="0.25">
      <c r="A17" s="60"/>
      <c r="B17" s="60"/>
      <c r="C17" s="60"/>
      <c r="D17" s="60"/>
      <c r="E17" s="60"/>
      <c r="F17" s="61" t="s">
        <v>9</v>
      </c>
      <c r="G17" s="61"/>
      <c r="H17" s="61"/>
      <c r="I17" s="62" t="s">
        <v>10</v>
      </c>
      <c r="J17" s="62"/>
      <c r="K17" s="62" t="s">
        <v>11</v>
      </c>
      <c r="L17" s="62"/>
    </row>
    <row r="18" spans="1:12" ht="24" customHeight="1" x14ac:dyDescent="0.25">
      <c r="A18" s="55" t="s">
        <v>26</v>
      </c>
      <c r="B18" s="54"/>
      <c r="C18" s="54"/>
      <c r="D18" s="54"/>
      <c r="E18" s="54"/>
      <c r="F18" s="57">
        <v>740236</v>
      </c>
      <c r="G18" s="57"/>
      <c r="H18" s="57"/>
      <c r="I18" s="58">
        <v>0</v>
      </c>
      <c r="J18" s="58"/>
      <c r="K18" s="59">
        <f>F18+I18</f>
        <v>740236</v>
      </c>
      <c r="L18" s="59"/>
    </row>
    <row r="19" spans="1:12" ht="25.5" customHeight="1" x14ac:dyDescent="0.25">
      <c r="A19" s="67" t="s">
        <v>1</v>
      </c>
      <c r="B19" s="67"/>
      <c r="C19" s="8" t="s">
        <v>21</v>
      </c>
      <c r="D19" s="134" t="s">
        <v>31</v>
      </c>
      <c r="E19" s="147"/>
      <c r="F19" s="147"/>
      <c r="G19" s="147"/>
      <c r="H19" s="147"/>
      <c r="I19" s="147"/>
      <c r="J19" s="147"/>
      <c r="K19" s="147"/>
      <c r="L19" s="148"/>
    </row>
    <row r="20" spans="1:12" ht="25.5" x14ac:dyDescent="0.25">
      <c r="A20" s="63" t="s">
        <v>2</v>
      </c>
      <c r="B20" s="63"/>
      <c r="C20" s="63"/>
      <c r="D20" s="35" t="s">
        <v>3</v>
      </c>
      <c r="E20" s="35" t="s">
        <v>4</v>
      </c>
      <c r="F20" s="63">
        <v>2019</v>
      </c>
      <c r="G20" s="63"/>
      <c r="H20" s="63"/>
      <c r="I20" s="63"/>
      <c r="J20" s="63"/>
      <c r="K20" s="63"/>
      <c r="L20" s="63"/>
    </row>
    <row r="21" spans="1:12" ht="27" customHeight="1" x14ac:dyDescent="0.25">
      <c r="A21" s="9" t="s">
        <v>14</v>
      </c>
      <c r="B21" s="64" t="s">
        <v>53</v>
      </c>
      <c r="C21" s="64"/>
      <c r="D21" s="10" t="s">
        <v>5</v>
      </c>
      <c r="E21" s="3" t="s">
        <v>54</v>
      </c>
      <c r="F21" s="56">
        <v>3900</v>
      </c>
      <c r="G21" s="56"/>
      <c r="H21" s="56"/>
      <c r="I21" s="56"/>
      <c r="J21" s="56"/>
      <c r="K21" s="56"/>
      <c r="L21" s="56"/>
    </row>
    <row r="22" spans="1:12" ht="26.25" customHeight="1" x14ac:dyDescent="0.25">
      <c r="A22" s="9" t="s">
        <v>15</v>
      </c>
      <c r="B22" s="64" t="s">
        <v>55</v>
      </c>
      <c r="C22" s="64"/>
      <c r="D22" s="10" t="s">
        <v>5</v>
      </c>
      <c r="E22" s="3" t="s">
        <v>6</v>
      </c>
      <c r="F22" s="56">
        <v>350</v>
      </c>
      <c r="G22" s="56"/>
      <c r="H22" s="56"/>
      <c r="I22" s="56"/>
      <c r="J22" s="56"/>
      <c r="K22" s="56"/>
      <c r="L22" s="56"/>
    </row>
    <row r="23" spans="1:12" ht="27.75" customHeight="1" x14ac:dyDescent="0.25">
      <c r="A23" s="9" t="s">
        <v>16</v>
      </c>
      <c r="B23" s="64" t="s">
        <v>56</v>
      </c>
      <c r="C23" s="64"/>
      <c r="D23" s="10" t="s">
        <v>5</v>
      </c>
      <c r="E23" s="3" t="s">
        <v>6</v>
      </c>
      <c r="F23" s="56">
        <v>30</v>
      </c>
      <c r="G23" s="56"/>
      <c r="H23" s="56"/>
      <c r="I23" s="56"/>
      <c r="J23" s="56"/>
      <c r="K23" s="56"/>
      <c r="L23" s="56"/>
    </row>
    <row r="24" spans="1:12" ht="24.75" customHeight="1" x14ac:dyDescent="0.25">
      <c r="A24" s="11" t="s">
        <v>47</v>
      </c>
      <c r="B24" s="64" t="s">
        <v>57</v>
      </c>
      <c r="C24" s="64"/>
      <c r="D24" s="10" t="s">
        <v>5</v>
      </c>
      <c r="E24" s="3" t="s">
        <v>52</v>
      </c>
      <c r="F24" s="56">
        <v>100</v>
      </c>
      <c r="G24" s="56"/>
      <c r="H24" s="56"/>
      <c r="I24" s="56"/>
      <c r="J24" s="56"/>
      <c r="K24" s="56"/>
      <c r="L24" s="56"/>
    </row>
    <row r="25" spans="1:12" x14ac:dyDescent="0.25">
      <c r="A25" s="60" t="s">
        <v>7</v>
      </c>
      <c r="B25" s="60"/>
      <c r="C25" s="60"/>
      <c r="D25" s="60"/>
      <c r="E25" s="60"/>
      <c r="F25" s="61" t="s">
        <v>8</v>
      </c>
      <c r="G25" s="61"/>
      <c r="H25" s="61"/>
      <c r="I25" s="61"/>
      <c r="J25" s="61"/>
      <c r="K25" s="61"/>
      <c r="L25" s="61"/>
    </row>
    <row r="26" spans="1:12" x14ac:dyDescent="0.25">
      <c r="A26" s="60"/>
      <c r="B26" s="60"/>
      <c r="C26" s="60"/>
      <c r="D26" s="60"/>
      <c r="E26" s="60"/>
      <c r="F26" s="61" t="s">
        <v>9</v>
      </c>
      <c r="G26" s="61"/>
      <c r="H26" s="61"/>
      <c r="I26" s="62" t="s">
        <v>10</v>
      </c>
      <c r="J26" s="62"/>
      <c r="K26" s="62" t="s">
        <v>11</v>
      </c>
      <c r="L26" s="62"/>
    </row>
    <row r="27" spans="1:12" ht="27.75" customHeight="1" x14ac:dyDescent="0.25">
      <c r="A27" s="55" t="s">
        <v>31</v>
      </c>
      <c r="B27" s="54"/>
      <c r="C27" s="54"/>
      <c r="D27" s="54"/>
      <c r="E27" s="54"/>
      <c r="F27" s="57">
        <v>0</v>
      </c>
      <c r="G27" s="57"/>
      <c r="H27" s="57"/>
      <c r="I27" s="58">
        <v>0</v>
      </c>
      <c r="J27" s="58"/>
      <c r="K27" s="70">
        <v>0</v>
      </c>
      <c r="L27" s="70"/>
    </row>
    <row r="28" spans="1:12" ht="20.25" customHeight="1" x14ac:dyDescent="0.25">
      <c r="A28" s="67" t="s">
        <v>1</v>
      </c>
      <c r="B28" s="67"/>
      <c r="C28" s="8" t="s">
        <v>22</v>
      </c>
      <c r="D28" s="68" t="s">
        <v>32</v>
      </c>
      <c r="E28" s="69"/>
      <c r="F28" s="69"/>
      <c r="G28" s="69"/>
      <c r="H28" s="69"/>
      <c r="I28" s="69"/>
      <c r="J28" s="69"/>
      <c r="K28" s="69"/>
      <c r="L28" s="69"/>
    </row>
    <row r="29" spans="1:12" ht="25.5" x14ac:dyDescent="0.25">
      <c r="A29" s="63" t="s">
        <v>2</v>
      </c>
      <c r="B29" s="63"/>
      <c r="C29" s="63"/>
      <c r="D29" s="35" t="s">
        <v>3</v>
      </c>
      <c r="E29" s="35" t="s">
        <v>4</v>
      </c>
      <c r="F29" s="63">
        <v>2019</v>
      </c>
      <c r="G29" s="63"/>
      <c r="H29" s="63"/>
      <c r="I29" s="63"/>
      <c r="J29" s="63"/>
      <c r="K29" s="63"/>
      <c r="L29" s="63"/>
    </row>
    <row r="30" spans="1:12" ht="28.5" customHeight="1" x14ac:dyDescent="0.25">
      <c r="A30" s="9" t="s">
        <v>14</v>
      </c>
      <c r="B30" s="64" t="s">
        <v>58</v>
      </c>
      <c r="C30" s="64"/>
      <c r="D30" s="10" t="s">
        <v>5</v>
      </c>
      <c r="E30" s="3" t="s">
        <v>54</v>
      </c>
      <c r="F30" s="56">
        <v>650</v>
      </c>
      <c r="G30" s="56"/>
      <c r="H30" s="56"/>
      <c r="I30" s="56"/>
      <c r="J30" s="56"/>
      <c r="K30" s="56"/>
      <c r="L30" s="56"/>
    </row>
    <row r="31" spans="1:12" ht="28.5" customHeight="1" x14ac:dyDescent="0.25">
      <c r="A31" s="9" t="s">
        <v>15</v>
      </c>
      <c r="B31" s="64" t="s">
        <v>59</v>
      </c>
      <c r="C31" s="64"/>
      <c r="D31" s="10" t="s">
        <v>5</v>
      </c>
      <c r="E31" s="3" t="s">
        <v>6</v>
      </c>
      <c r="F31" s="56" t="s">
        <v>60</v>
      </c>
      <c r="G31" s="56"/>
      <c r="H31" s="56"/>
      <c r="I31" s="56"/>
      <c r="J31" s="56"/>
      <c r="K31" s="56"/>
      <c r="L31" s="56"/>
    </row>
    <row r="32" spans="1:12" ht="24.75" customHeight="1" x14ac:dyDescent="0.25">
      <c r="A32" s="9" t="s">
        <v>16</v>
      </c>
      <c r="B32" s="78" t="s">
        <v>61</v>
      </c>
      <c r="C32" s="79"/>
      <c r="D32" s="10" t="s">
        <v>5</v>
      </c>
      <c r="E32" s="3" t="s">
        <v>62</v>
      </c>
      <c r="F32" s="56">
        <v>530</v>
      </c>
      <c r="G32" s="56"/>
      <c r="H32" s="56"/>
      <c r="I32" s="56"/>
      <c r="J32" s="56"/>
      <c r="K32" s="56"/>
      <c r="L32" s="56"/>
    </row>
    <row r="33" spans="1:12" ht="29.25" customHeight="1" x14ac:dyDescent="0.25">
      <c r="A33" s="9" t="s">
        <v>17</v>
      </c>
      <c r="B33" s="64" t="s">
        <v>65</v>
      </c>
      <c r="C33" s="64"/>
      <c r="D33" s="10" t="s">
        <v>5</v>
      </c>
      <c r="E33" s="3" t="s">
        <v>52</v>
      </c>
      <c r="F33" s="56">
        <v>100</v>
      </c>
      <c r="G33" s="56"/>
      <c r="H33" s="56"/>
      <c r="I33" s="56"/>
      <c r="J33" s="56"/>
      <c r="K33" s="56"/>
      <c r="L33" s="56"/>
    </row>
    <row r="34" spans="1:12" ht="29.25" customHeight="1" x14ac:dyDescent="0.25">
      <c r="A34" s="9" t="s">
        <v>19</v>
      </c>
      <c r="B34" s="78" t="s">
        <v>66</v>
      </c>
      <c r="C34" s="79"/>
      <c r="D34" s="10" t="s">
        <v>5</v>
      </c>
      <c r="E34" s="3" t="s">
        <v>52</v>
      </c>
      <c r="F34" s="56">
        <v>100</v>
      </c>
      <c r="G34" s="56"/>
      <c r="H34" s="56"/>
      <c r="I34" s="56"/>
      <c r="J34" s="56"/>
      <c r="K34" s="56"/>
      <c r="L34" s="56"/>
    </row>
    <row r="35" spans="1:12" ht="25.5" customHeight="1" x14ac:dyDescent="0.25">
      <c r="A35" s="9" t="s">
        <v>27</v>
      </c>
      <c r="B35" s="64" t="s">
        <v>64</v>
      </c>
      <c r="C35" s="64"/>
      <c r="D35" s="10" t="s">
        <v>5</v>
      </c>
      <c r="E35" s="3" t="s">
        <v>48</v>
      </c>
      <c r="F35" s="56">
        <v>23824</v>
      </c>
      <c r="G35" s="56"/>
      <c r="H35" s="56"/>
      <c r="I35" s="56"/>
      <c r="J35" s="56"/>
      <c r="K35" s="56"/>
      <c r="L35" s="56"/>
    </row>
    <row r="36" spans="1:12" ht="22.5" customHeight="1" x14ac:dyDescent="0.25">
      <c r="A36" s="9" t="s">
        <v>28</v>
      </c>
      <c r="B36" s="64" t="s">
        <v>63</v>
      </c>
      <c r="C36" s="64"/>
      <c r="D36" s="10" t="s">
        <v>5</v>
      </c>
      <c r="E36" s="3" t="s">
        <v>52</v>
      </c>
      <c r="F36" s="56">
        <v>90</v>
      </c>
      <c r="G36" s="56"/>
      <c r="H36" s="56"/>
      <c r="I36" s="56"/>
      <c r="J36" s="56"/>
      <c r="K36" s="56"/>
      <c r="L36" s="56"/>
    </row>
    <row r="37" spans="1:12" x14ac:dyDescent="0.25">
      <c r="A37" s="60" t="s">
        <v>7</v>
      </c>
      <c r="B37" s="60"/>
      <c r="C37" s="60"/>
      <c r="D37" s="60"/>
      <c r="E37" s="60"/>
      <c r="F37" s="61" t="s">
        <v>8</v>
      </c>
      <c r="G37" s="61"/>
      <c r="H37" s="61"/>
      <c r="I37" s="61"/>
      <c r="J37" s="61"/>
      <c r="K37" s="61"/>
      <c r="L37" s="61"/>
    </row>
    <row r="38" spans="1:12" x14ac:dyDescent="0.25">
      <c r="A38" s="60"/>
      <c r="B38" s="60"/>
      <c r="C38" s="60"/>
      <c r="D38" s="60"/>
      <c r="E38" s="60"/>
      <c r="F38" s="61" t="s">
        <v>9</v>
      </c>
      <c r="G38" s="61"/>
      <c r="H38" s="61"/>
      <c r="I38" s="62" t="s">
        <v>10</v>
      </c>
      <c r="J38" s="62"/>
      <c r="K38" s="62" t="s">
        <v>11</v>
      </c>
      <c r="L38" s="62"/>
    </row>
    <row r="39" spans="1:12" x14ac:dyDescent="0.25">
      <c r="A39" s="55" t="s">
        <v>32</v>
      </c>
      <c r="B39" s="54"/>
      <c r="C39" s="54"/>
      <c r="D39" s="54"/>
      <c r="E39" s="54"/>
      <c r="F39" s="57">
        <v>2820000</v>
      </c>
      <c r="G39" s="57"/>
      <c r="H39" s="57"/>
      <c r="I39" s="58">
        <v>0</v>
      </c>
      <c r="J39" s="58"/>
      <c r="K39" s="59">
        <f>F39</f>
        <v>2820000</v>
      </c>
      <c r="L39" s="59"/>
    </row>
    <row r="40" spans="1:12" x14ac:dyDescent="0.25">
      <c r="A40" s="67" t="s">
        <v>1</v>
      </c>
      <c r="B40" s="67"/>
      <c r="C40" s="8" t="s">
        <v>23</v>
      </c>
      <c r="D40" s="68" t="s">
        <v>33</v>
      </c>
      <c r="E40" s="69"/>
      <c r="F40" s="69"/>
      <c r="G40" s="69"/>
      <c r="H40" s="69"/>
      <c r="I40" s="69"/>
      <c r="J40" s="69"/>
      <c r="K40" s="69"/>
      <c r="L40" s="69"/>
    </row>
    <row r="41" spans="1:12" ht="25.5" x14ac:dyDescent="0.25">
      <c r="A41" s="63" t="s">
        <v>2</v>
      </c>
      <c r="B41" s="63"/>
      <c r="C41" s="63"/>
      <c r="D41" s="35" t="s">
        <v>3</v>
      </c>
      <c r="E41" s="35" t="s">
        <v>4</v>
      </c>
      <c r="F41" s="63">
        <v>2019</v>
      </c>
      <c r="G41" s="63"/>
      <c r="H41" s="63"/>
      <c r="I41" s="63"/>
      <c r="J41" s="63"/>
      <c r="K41" s="63"/>
      <c r="L41" s="63"/>
    </row>
    <row r="42" spans="1:12" ht="37.5" customHeight="1" x14ac:dyDescent="0.25">
      <c r="A42" s="9" t="s">
        <v>14</v>
      </c>
      <c r="B42" s="64" t="s">
        <v>67</v>
      </c>
      <c r="C42" s="64"/>
      <c r="D42" s="10" t="s">
        <v>5</v>
      </c>
      <c r="E42" s="3" t="s">
        <v>6</v>
      </c>
      <c r="F42" s="56">
        <v>2</v>
      </c>
      <c r="G42" s="56"/>
      <c r="H42" s="56"/>
      <c r="I42" s="56"/>
      <c r="J42" s="56"/>
      <c r="K42" s="56"/>
      <c r="L42" s="56"/>
    </row>
    <row r="43" spans="1:12" ht="39.75" customHeight="1" x14ac:dyDescent="0.25">
      <c r="A43" s="9" t="s">
        <v>15</v>
      </c>
      <c r="B43" s="64" t="s">
        <v>68</v>
      </c>
      <c r="C43" s="64"/>
      <c r="D43" s="10" t="s">
        <v>5</v>
      </c>
      <c r="E43" s="3" t="s">
        <v>6</v>
      </c>
      <c r="F43" s="56">
        <v>4</v>
      </c>
      <c r="G43" s="56"/>
      <c r="H43" s="56"/>
      <c r="I43" s="56"/>
      <c r="J43" s="56"/>
      <c r="K43" s="56"/>
      <c r="L43" s="56"/>
    </row>
    <row r="44" spans="1:12" x14ac:dyDescent="0.25">
      <c r="A44" s="60" t="s">
        <v>7</v>
      </c>
      <c r="B44" s="60"/>
      <c r="C44" s="60"/>
      <c r="D44" s="60"/>
      <c r="E44" s="60"/>
      <c r="F44" s="61" t="s">
        <v>8</v>
      </c>
      <c r="G44" s="61"/>
      <c r="H44" s="61"/>
      <c r="I44" s="61"/>
      <c r="J44" s="61"/>
      <c r="K44" s="61"/>
      <c r="L44" s="61"/>
    </row>
    <row r="45" spans="1:12" x14ac:dyDescent="0.25">
      <c r="A45" s="60"/>
      <c r="B45" s="60"/>
      <c r="C45" s="60"/>
      <c r="D45" s="60"/>
      <c r="E45" s="60"/>
      <c r="F45" s="61" t="s">
        <v>9</v>
      </c>
      <c r="G45" s="61"/>
      <c r="H45" s="61"/>
      <c r="I45" s="62" t="s">
        <v>10</v>
      </c>
      <c r="J45" s="62"/>
      <c r="K45" s="62" t="s">
        <v>11</v>
      </c>
      <c r="L45" s="62"/>
    </row>
    <row r="46" spans="1:12" x14ac:dyDescent="0.25">
      <c r="A46" s="55" t="s">
        <v>33</v>
      </c>
      <c r="B46" s="54"/>
      <c r="C46" s="54"/>
      <c r="D46" s="54"/>
      <c r="E46" s="54"/>
      <c r="F46" s="57">
        <v>15000</v>
      </c>
      <c r="G46" s="57"/>
      <c r="H46" s="57"/>
      <c r="I46" s="58">
        <v>0</v>
      </c>
      <c r="J46" s="58"/>
      <c r="K46" s="59">
        <v>15000</v>
      </c>
      <c r="L46" s="59"/>
    </row>
    <row r="47" spans="1:12" ht="39.75" customHeight="1" x14ac:dyDescent="0.25">
      <c r="A47" s="65" t="s">
        <v>0</v>
      </c>
      <c r="B47" s="65"/>
      <c r="C47" s="36">
        <v>2</v>
      </c>
      <c r="D47" s="66" t="s">
        <v>34</v>
      </c>
      <c r="E47" s="66"/>
      <c r="F47" s="66"/>
      <c r="G47" s="66"/>
      <c r="H47" s="66"/>
      <c r="I47" s="66"/>
      <c r="J47" s="66"/>
      <c r="K47" s="66"/>
      <c r="L47" s="66"/>
    </row>
    <row r="48" spans="1:12" x14ac:dyDescent="0.25">
      <c r="A48" s="67" t="s">
        <v>1</v>
      </c>
      <c r="B48" s="67"/>
      <c r="C48" s="13" t="s">
        <v>18</v>
      </c>
      <c r="D48" s="68" t="s">
        <v>87</v>
      </c>
      <c r="E48" s="69"/>
      <c r="F48" s="69"/>
      <c r="G48" s="69"/>
      <c r="H48" s="69"/>
      <c r="I48" s="69"/>
      <c r="J48" s="69"/>
      <c r="K48" s="69"/>
      <c r="L48" s="69"/>
    </row>
    <row r="49" spans="1:12" ht="25.5" x14ac:dyDescent="0.25">
      <c r="A49" s="63" t="s">
        <v>2</v>
      </c>
      <c r="B49" s="63"/>
      <c r="C49" s="63"/>
      <c r="D49" s="35" t="s">
        <v>3</v>
      </c>
      <c r="E49" s="35" t="s">
        <v>4</v>
      </c>
      <c r="F49" s="63">
        <v>2019</v>
      </c>
      <c r="G49" s="63"/>
      <c r="H49" s="63"/>
      <c r="I49" s="63"/>
      <c r="J49" s="63"/>
      <c r="K49" s="63"/>
      <c r="L49" s="63"/>
    </row>
    <row r="50" spans="1:12" ht="24.75" customHeight="1" x14ac:dyDescent="0.25">
      <c r="A50" s="9" t="s">
        <v>14</v>
      </c>
      <c r="B50" s="64" t="s">
        <v>69</v>
      </c>
      <c r="C50" s="64"/>
      <c r="D50" s="10" t="s">
        <v>5</v>
      </c>
      <c r="E50" s="3" t="s">
        <v>6</v>
      </c>
      <c r="F50" s="56">
        <v>150</v>
      </c>
      <c r="G50" s="56"/>
      <c r="H50" s="56"/>
      <c r="I50" s="56"/>
      <c r="J50" s="56"/>
      <c r="K50" s="56"/>
      <c r="L50" s="56"/>
    </row>
    <row r="51" spans="1:12" ht="28.5" customHeight="1" x14ac:dyDescent="0.25">
      <c r="A51" s="9" t="s">
        <v>15</v>
      </c>
      <c r="B51" s="64" t="s">
        <v>70</v>
      </c>
      <c r="C51" s="64"/>
      <c r="D51" s="10" t="s">
        <v>5</v>
      </c>
      <c r="E51" s="3" t="s">
        <v>6</v>
      </c>
      <c r="F51" s="56">
        <v>50</v>
      </c>
      <c r="G51" s="56"/>
      <c r="H51" s="56"/>
      <c r="I51" s="56"/>
      <c r="J51" s="56"/>
      <c r="K51" s="56"/>
      <c r="L51" s="56"/>
    </row>
    <row r="52" spans="1:12" x14ac:dyDescent="0.25">
      <c r="A52" s="9" t="s">
        <v>16</v>
      </c>
      <c r="B52" s="64" t="s">
        <v>71</v>
      </c>
      <c r="C52" s="64"/>
      <c r="D52" s="10" t="s">
        <v>5</v>
      </c>
      <c r="E52" s="3" t="s">
        <v>6</v>
      </c>
      <c r="F52" s="56">
        <v>150</v>
      </c>
      <c r="G52" s="56"/>
      <c r="H52" s="56"/>
      <c r="I52" s="56"/>
      <c r="J52" s="56"/>
      <c r="K52" s="56"/>
      <c r="L52" s="56"/>
    </row>
    <row r="53" spans="1:12" ht="44.25" customHeight="1" x14ac:dyDescent="0.25">
      <c r="A53" s="9" t="s">
        <v>17</v>
      </c>
      <c r="B53" s="64" t="s">
        <v>72</v>
      </c>
      <c r="C53" s="64"/>
      <c r="D53" s="10" t="s">
        <v>5</v>
      </c>
      <c r="E53" s="3" t="s">
        <v>6</v>
      </c>
      <c r="F53" s="56">
        <v>1</v>
      </c>
      <c r="G53" s="56"/>
      <c r="H53" s="56"/>
      <c r="I53" s="56"/>
      <c r="J53" s="56"/>
      <c r="K53" s="56"/>
      <c r="L53" s="56"/>
    </row>
    <row r="54" spans="1:12" ht="57.75" customHeight="1" x14ac:dyDescent="0.25">
      <c r="A54" s="9" t="s">
        <v>19</v>
      </c>
      <c r="B54" s="64" t="s">
        <v>73</v>
      </c>
      <c r="C54" s="64"/>
      <c r="D54" s="10" t="s">
        <v>5</v>
      </c>
      <c r="E54" s="3" t="s">
        <v>6</v>
      </c>
      <c r="F54" s="56">
        <v>1000</v>
      </c>
      <c r="G54" s="56"/>
      <c r="H54" s="56"/>
      <c r="I54" s="56"/>
      <c r="J54" s="56"/>
      <c r="K54" s="56"/>
      <c r="L54" s="56"/>
    </row>
    <row r="55" spans="1:12" ht="46.5" customHeight="1" x14ac:dyDescent="0.25">
      <c r="A55" s="9" t="s">
        <v>27</v>
      </c>
      <c r="B55" s="78" t="s">
        <v>74</v>
      </c>
      <c r="C55" s="79"/>
      <c r="D55" s="10" t="s">
        <v>5</v>
      </c>
      <c r="E55" s="3" t="s">
        <v>6</v>
      </c>
      <c r="F55" s="56">
        <v>150</v>
      </c>
      <c r="G55" s="56"/>
      <c r="H55" s="56"/>
      <c r="I55" s="56"/>
      <c r="J55" s="56"/>
      <c r="K55" s="56"/>
      <c r="L55" s="56"/>
    </row>
    <row r="56" spans="1:12" ht="48" customHeight="1" x14ac:dyDescent="0.25">
      <c r="A56" s="9" t="s">
        <v>28</v>
      </c>
      <c r="B56" s="143" t="s">
        <v>85</v>
      </c>
      <c r="C56" s="144"/>
      <c r="D56" s="10" t="s">
        <v>5</v>
      </c>
      <c r="E56" s="3" t="s">
        <v>6</v>
      </c>
      <c r="F56" s="56">
        <v>1</v>
      </c>
      <c r="G56" s="56"/>
      <c r="H56" s="56"/>
      <c r="I56" s="56"/>
      <c r="J56" s="56"/>
      <c r="K56" s="56"/>
      <c r="L56" s="56"/>
    </row>
    <row r="57" spans="1:12" ht="109.5" customHeight="1" x14ac:dyDescent="0.25">
      <c r="A57" s="9" t="s">
        <v>29</v>
      </c>
      <c r="B57" s="78" t="s">
        <v>86</v>
      </c>
      <c r="C57" s="79"/>
      <c r="D57" s="10" t="s">
        <v>5</v>
      </c>
      <c r="E57" s="3" t="s">
        <v>6</v>
      </c>
      <c r="F57" s="56">
        <v>1</v>
      </c>
      <c r="G57" s="56"/>
      <c r="H57" s="56"/>
      <c r="I57" s="56"/>
      <c r="J57" s="56"/>
      <c r="K57" s="56"/>
      <c r="L57" s="56"/>
    </row>
    <row r="58" spans="1:12" ht="30.75" customHeight="1" x14ac:dyDescent="0.25">
      <c r="A58" s="9" t="s">
        <v>30</v>
      </c>
      <c r="B58" s="78" t="s">
        <v>88</v>
      </c>
      <c r="C58" s="79"/>
      <c r="D58" s="10" t="s">
        <v>5</v>
      </c>
      <c r="E58" s="3" t="s">
        <v>6</v>
      </c>
      <c r="F58" s="56">
        <v>1</v>
      </c>
      <c r="G58" s="56"/>
      <c r="H58" s="56"/>
      <c r="I58" s="56"/>
      <c r="J58" s="56"/>
      <c r="K58" s="56"/>
      <c r="L58" s="56"/>
    </row>
    <row r="59" spans="1:12" x14ac:dyDescent="0.25">
      <c r="A59" s="60" t="s">
        <v>7</v>
      </c>
      <c r="B59" s="60"/>
      <c r="C59" s="60"/>
      <c r="D59" s="60"/>
      <c r="E59" s="60"/>
      <c r="F59" s="61" t="s">
        <v>8</v>
      </c>
      <c r="G59" s="61"/>
      <c r="H59" s="61"/>
      <c r="I59" s="61"/>
      <c r="J59" s="61"/>
      <c r="K59" s="61"/>
      <c r="L59" s="61"/>
    </row>
    <row r="60" spans="1:12" x14ac:dyDescent="0.25">
      <c r="A60" s="60"/>
      <c r="B60" s="60"/>
      <c r="C60" s="60"/>
      <c r="D60" s="60"/>
      <c r="E60" s="60"/>
      <c r="F60" s="61" t="s">
        <v>9</v>
      </c>
      <c r="G60" s="61"/>
      <c r="H60" s="61"/>
      <c r="I60" s="77" t="s">
        <v>10</v>
      </c>
      <c r="J60" s="77"/>
      <c r="K60" s="62" t="s">
        <v>11</v>
      </c>
      <c r="L60" s="62"/>
    </row>
    <row r="61" spans="1:12" x14ac:dyDescent="0.25">
      <c r="A61" s="55" t="s">
        <v>87</v>
      </c>
      <c r="B61" s="54"/>
      <c r="C61" s="54"/>
      <c r="D61" s="54"/>
      <c r="E61" s="54"/>
      <c r="F61" s="57">
        <v>2117000</v>
      </c>
      <c r="G61" s="57"/>
      <c r="H61" s="57"/>
      <c r="I61" s="58">
        <v>0</v>
      </c>
      <c r="J61" s="58"/>
      <c r="K61" s="59">
        <f>F61</f>
        <v>2117000</v>
      </c>
      <c r="L61" s="59"/>
    </row>
    <row r="62" spans="1:12" ht="24.75" customHeight="1" x14ac:dyDescent="0.25">
      <c r="A62" s="67" t="s">
        <v>1</v>
      </c>
      <c r="B62" s="67"/>
      <c r="C62" s="8" t="s">
        <v>35</v>
      </c>
      <c r="D62" s="82" t="s">
        <v>36</v>
      </c>
      <c r="E62" s="83"/>
      <c r="F62" s="83"/>
      <c r="G62" s="83"/>
      <c r="H62" s="83"/>
      <c r="I62" s="83"/>
      <c r="J62" s="83"/>
      <c r="K62" s="83"/>
      <c r="L62" s="83"/>
    </row>
    <row r="63" spans="1:12" ht="25.5" x14ac:dyDescent="0.25">
      <c r="A63" s="63" t="s">
        <v>2</v>
      </c>
      <c r="B63" s="63"/>
      <c r="C63" s="63"/>
      <c r="D63" s="35" t="s">
        <v>3</v>
      </c>
      <c r="E63" s="35" t="s">
        <v>4</v>
      </c>
      <c r="F63" s="63">
        <v>2019</v>
      </c>
      <c r="G63" s="63"/>
      <c r="H63" s="63"/>
      <c r="I63" s="63"/>
      <c r="J63" s="63"/>
      <c r="K63" s="63"/>
      <c r="L63" s="63"/>
    </row>
    <row r="64" spans="1:12" ht="32.25" customHeight="1" x14ac:dyDescent="0.25">
      <c r="A64" s="9" t="s">
        <v>14</v>
      </c>
      <c r="B64" s="54" t="s">
        <v>75</v>
      </c>
      <c r="C64" s="55"/>
      <c r="D64" s="10" t="s">
        <v>5</v>
      </c>
      <c r="E64" s="3" t="s">
        <v>6</v>
      </c>
      <c r="F64" s="56">
        <v>15</v>
      </c>
      <c r="G64" s="56"/>
      <c r="H64" s="56"/>
      <c r="I64" s="56"/>
      <c r="J64" s="56"/>
      <c r="K64" s="56"/>
      <c r="L64" s="56"/>
    </row>
    <row r="65" spans="1:12" ht="27.75" customHeight="1" x14ac:dyDescent="0.25">
      <c r="A65" s="9" t="s">
        <v>15</v>
      </c>
      <c r="B65" s="54" t="s">
        <v>76</v>
      </c>
      <c r="C65" s="55"/>
      <c r="D65" s="10" t="s">
        <v>5</v>
      </c>
      <c r="E65" s="3" t="s">
        <v>6</v>
      </c>
      <c r="F65" s="56">
        <v>15</v>
      </c>
      <c r="G65" s="56"/>
      <c r="H65" s="56"/>
      <c r="I65" s="56"/>
      <c r="J65" s="56"/>
      <c r="K65" s="56"/>
      <c r="L65" s="56"/>
    </row>
    <row r="66" spans="1:12" ht="39" customHeight="1" x14ac:dyDescent="0.25">
      <c r="A66" s="9" t="s">
        <v>16</v>
      </c>
      <c r="B66" s="54" t="s">
        <v>77</v>
      </c>
      <c r="C66" s="55"/>
      <c r="D66" s="10" t="s">
        <v>5</v>
      </c>
      <c r="E66" s="3" t="s">
        <v>78</v>
      </c>
      <c r="F66" s="56">
        <v>2400</v>
      </c>
      <c r="G66" s="56"/>
      <c r="H66" s="56"/>
      <c r="I66" s="56"/>
      <c r="J66" s="56"/>
      <c r="K66" s="56"/>
      <c r="L66" s="56"/>
    </row>
    <row r="67" spans="1:12" ht="66" customHeight="1" x14ac:dyDescent="0.25">
      <c r="A67" s="9" t="s">
        <v>17</v>
      </c>
      <c r="B67" s="54" t="s">
        <v>79</v>
      </c>
      <c r="C67" s="55"/>
      <c r="D67" s="10" t="s">
        <v>5</v>
      </c>
      <c r="E67" s="3" t="s">
        <v>6</v>
      </c>
      <c r="F67" s="56">
        <v>2250</v>
      </c>
      <c r="G67" s="56"/>
      <c r="H67" s="56"/>
      <c r="I67" s="56"/>
      <c r="J67" s="56"/>
      <c r="K67" s="56"/>
      <c r="L67" s="56"/>
    </row>
    <row r="68" spans="1:12" ht="31.5" customHeight="1" x14ac:dyDescent="0.25">
      <c r="A68" s="9" t="s">
        <v>19</v>
      </c>
      <c r="B68" s="54" t="s">
        <v>80</v>
      </c>
      <c r="C68" s="55"/>
      <c r="D68" s="10" t="s">
        <v>5</v>
      </c>
      <c r="E68" s="3" t="s">
        <v>6</v>
      </c>
      <c r="F68" s="56">
        <v>1000</v>
      </c>
      <c r="G68" s="56"/>
      <c r="H68" s="56"/>
      <c r="I68" s="56"/>
      <c r="J68" s="56"/>
      <c r="K68" s="56"/>
      <c r="L68" s="56"/>
    </row>
    <row r="69" spans="1:12" x14ac:dyDescent="0.25">
      <c r="A69" s="60" t="s">
        <v>7</v>
      </c>
      <c r="B69" s="60"/>
      <c r="C69" s="60"/>
      <c r="D69" s="60"/>
      <c r="E69" s="60"/>
      <c r="F69" s="61" t="s">
        <v>8</v>
      </c>
      <c r="G69" s="61"/>
      <c r="H69" s="61"/>
      <c r="I69" s="61"/>
      <c r="J69" s="61"/>
      <c r="K69" s="61"/>
      <c r="L69" s="61"/>
    </row>
    <row r="70" spans="1:12" x14ac:dyDescent="0.25">
      <c r="A70" s="60"/>
      <c r="B70" s="60"/>
      <c r="C70" s="60"/>
      <c r="D70" s="60"/>
      <c r="E70" s="60"/>
      <c r="F70" s="61" t="s">
        <v>9</v>
      </c>
      <c r="G70" s="61"/>
      <c r="H70" s="61"/>
      <c r="I70" s="62" t="s">
        <v>10</v>
      </c>
      <c r="J70" s="62"/>
      <c r="K70" s="62" t="s">
        <v>11</v>
      </c>
      <c r="L70" s="62"/>
    </row>
    <row r="71" spans="1:12" ht="40.5" customHeight="1" x14ac:dyDescent="0.25">
      <c r="A71" s="55" t="s">
        <v>36</v>
      </c>
      <c r="B71" s="54"/>
      <c r="C71" s="54"/>
      <c r="D71" s="54"/>
      <c r="E71" s="54"/>
      <c r="F71" s="57">
        <v>1077000</v>
      </c>
      <c r="G71" s="57"/>
      <c r="H71" s="57"/>
      <c r="I71" s="58">
        <v>0</v>
      </c>
      <c r="J71" s="58"/>
      <c r="K71" s="59">
        <f>F71</f>
        <v>1077000</v>
      </c>
      <c r="L71" s="59"/>
    </row>
    <row r="72" spans="1:12" x14ac:dyDescent="0.25">
      <c r="A72" s="73" t="s">
        <v>12</v>
      </c>
      <c r="B72" s="73"/>
      <c r="C72" s="37"/>
      <c r="D72" s="74" t="s">
        <v>84</v>
      </c>
      <c r="E72" s="74"/>
      <c r="F72" s="74"/>
      <c r="G72" s="74"/>
      <c r="H72" s="74"/>
      <c r="I72" s="74"/>
      <c r="J72" s="74"/>
      <c r="K72" s="74"/>
      <c r="L72" s="74"/>
    </row>
    <row r="73" spans="1:12" x14ac:dyDescent="0.25">
      <c r="A73" s="65" t="s">
        <v>0</v>
      </c>
      <c r="B73" s="65"/>
      <c r="C73" s="36">
        <v>3</v>
      </c>
      <c r="D73" s="66" t="s">
        <v>82</v>
      </c>
      <c r="E73" s="66"/>
      <c r="F73" s="66"/>
      <c r="G73" s="66"/>
      <c r="H73" s="66"/>
      <c r="I73" s="66"/>
      <c r="J73" s="66"/>
      <c r="K73" s="66"/>
      <c r="L73" s="66"/>
    </row>
    <row r="74" spans="1:12" x14ac:dyDescent="0.25">
      <c r="A74" s="67" t="s">
        <v>1</v>
      </c>
      <c r="B74" s="67"/>
      <c r="C74" s="8" t="s">
        <v>81</v>
      </c>
      <c r="D74" s="68" t="s">
        <v>83</v>
      </c>
      <c r="E74" s="69"/>
      <c r="F74" s="69"/>
      <c r="G74" s="69"/>
      <c r="H74" s="69"/>
      <c r="I74" s="69"/>
      <c r="J74" s="69"/>
      <c r="K74" s="69"/>
      <c r="L74" s="69"/>
    </row>
    <row r="75" spans="1:12" ht="25.5" x14ac:dyDescent="0.25">
      <c r="A75" s="63" t="s">
        <v>2</v>
      </c>
      <c r="B75" s="63"/>
      <c r="C75" s="63"/>
      <c r="D75" s="35" t="s">
        <v>3</v>
      </c>
      <c r="E75" s="35" t="s">
        <v>4</v>
      </c>
      <c r="F75" s="63">
        <v>2019</v>
      </c>
      <c r="G75" s="63"/>
      <c r="H75" s="63"/>
      <c r="I75" s="63"/>
      <c r="J75" s="63"/>
      <c r="K75" s="63"/>
      <c r="L75" s="63"/>
    </row>
    <row r="76" spans="1:12" ht="26.25" customHeight="1" x14ac:dyDescent="0.25">
      <c r="A76" s="9" t="s">
        <v>14</v>
      </c>
      <c r="B76" s="80" t="s">
        <v>83</v>
      </c>
      <c r="C76" s="81"/>
      <c r="D76" s="10" t="s">
        <v>5</v>
      </c>
      <c r="E76" s="3" t="s">
        <v>52</v>
      </c>
      <c r="F76" s="56">
        <v>100</v>
      </c>
      <c r="G76" s="56"/>
      <c r="H76" s="56"/>
      <c r="I76" s="56"/>
      <c r="J76" s="56"/>
      <c r="K76" s="56"/>
      <c r="L76" s="56"/>
    </row>
    <row r="77" spans="1:12" x14ac:dyDescent="0.25">
      <c r="A77" s="60" t="s">
        <v>7</v>
      </c>
      <c r="B77" s="60"/>
      <c r="C77" s="60"/>
      <c r="D77" s="60"/>
      <c r="E77" s="60"/>
      <c r="F77" s="61" t="s">
        <v>8</v>
      </c>
      <c r="G77" s="61"/>
      <c r="H77" s="61"/>
      <c r="I77" s="61"/>
      <c r="J77" s="61"/>
      <c r="K77" s="61"/>
      <c r="L77" s="61"/>
    </row>
    <row r="78" spans="1:12" x14ac:dyDescent="0.25">
      <c r="A78" s="60"/>
      <c r="B78" s="60"/>
      <c r="C78" s="60"/>
      <c r="D78" s="60"/>
      <c r="E78" s="60"/>
      <c r="F78" s="61" t="s">
        <v>9</v>
      </c>
      <c r="G78" s="61"/>
      <c r="H78" s="61"/>
      <c r="I78" s="77" t="s">
        <v>10</v>
      </c>
      <c r="J78" s="77"/>
      <c r="K78" s="62" t="s">
        <v>11</v>
      </c>
      <c r="L78" s="62"/>
    </row>
    <row r="79" spans="1:12" x14ac:dyDescent="0.25">
      <c r="A79" s="55" t="s">
        <v>83</v>
      </c>
      <c r="B79" s="54"/>
      <c r="C79" s="54"/>
      <c r="D79" s="54"/>
      <c r="E79" s="54"/>
      <c r="F79" s="57">
        <v>530041</v>
      </c>
      <c r="G79" s="57"/>
      <c r="H79" s="57"/>
      <c r="I79" s="58">
        <v>0</v>
      </c>
      <c r="J79" s="58"/>
      <c r="K79" s="59">
        <f>F79</f>
        <v>530041</v>
      </c>
      <c r="L79" s="59"/>
    </row>
  </sheetData>
  <mergeCells count="178">
    <mergeCell ref="A1:L1"/>
    <mergeCell ref="A2:B2"/>
    <mergeCell ref="D2:L2"/>
    <mergeCell ref="A3:B3"/>
    <mergeCell ref="D3:L3"/>
    <mergeCell ref="A4:B4"/>
    <mergeCell ref="D4:L4"/>
    <mergeCell ref="A5:C5"/>
    <mergeCell ref="B9:C9"/>
    <mergeCell ref="F9:L9"/>
    <mergeCell ref="B10:C10"/>
    <mergeCell ref="F10:L10"/>
    <mergeCell ref="B11:C11"/>
    <mergeCell ref="F11:L11"/>
    <mergeCell ref="F5:L5"/>
    <mergeCell ref="B6:C6"/>
    <mergeCell ref="F6:L6"/>
    <mergeCell ref="B7:C7"/>
    <mergeCell ref="F7:L7"/>
    <mergeCell ref="B8:C8"/>
    <mergeCell ref="F8:L8"/>
    <mergeCell ref="B15:C15"/>
    <mergeCell ref="F15:L15"/>
    <mergeCell ref="A16:E17"/>
    <mergeCell ref="F16:L16"/>
    <mergeCell ref="F17:H17"/>
    <mergeCell ref="I17:J17"/>
    <mergeCell ref="K17:L17"/>
    <mergeCell ref="B12:C12"/>
    <mergeCell ref="F12:L12"/>
    <mergeCell ref="B13:C13"/>
    <mergeCell ref="F13:L13"/>
    <mergeCell ref="B14:C14"/>
    <mergeCell ref="F14:L14"/>
    <mergeCell ref="A20:C20"/>
    <mergeCell ref="F20:L20"/>
    <mergeCell ref="B21:C21"/>
    <mergeCell ref="F21:L21"/>
    <mergeCell ref="B22:C22"/>
    <mergeCell ref="F22:L22"/>
    <mergeCell ref="A18:E18"/>
    <mergeCell ref="F18:H18"/>
    <mergeCell ref="I18:J18"/>
    <mergeCell ref="K18:L18"/>
    <mergeCell ref="A19:B19"/>
    <mergeCell ref="D19:L19"/>
    <mergeCell ref="B23:C23"/>
    <mergeCell ref="F23:L23"/>
    <mergeCell ref="B24:C24"/>
    <mergeCell ref="F24:L24"/>
    <mergeCell ref="A25:E26"/>
    <mergeCell ref="F25:L25"/>
    <mergeCell ref="F26:H26"/>
    <mergeCell ref="I26:J26"/>
    <mergeCell ref="K26:L26"/>
    <mergeCell ref="A29:C29"/>
    <mergeCell ref="F29:L29"/>
    <mergeCell ref="B30:C30"/>
    <mergeCell ref="F30:L30"/>
    <mergeCell ref="B31:C31"/>
    <mergeCell ref="F31:L31"/>
    <mergeCell ref="A27:E27"/>
    <mergeCell ref="F27:H27"/>
    <mergeCell ref="I27:J27"/>
    <mergeCell ref="K27:L27"/>
    <mergeCell ref="A28:B28"/>
    <mergeCell ref="D28:L28"/>
    <mergeCell ref="B36:C36"/>
    <mergeCell ref="F36:L36"/>
    <mergeCell ref="A37:E38"/>
    <mergeCell ref="F37:L37"/>
    <mergeCell ref="F38:H38"/>
    <mergeCell ref="I38:J38"/>
    <mergeCell ref="K38:L38"/>
    <mergeCell ref="F32:L32"/>
    <mergeCell ref="B33:C33"/>
    <mergeCell ref="F33:L33"/>
    <mergeCell ref="B34:C34"/>
    <mergeCell ref="F34:L34"/>
    <mergeCell ref="B35:C35"/>
    <mergeCell ref="F35:L35"/>
    <mergeCell ref="A41:C41"/>
    <mergeCell ref="F41:L41"/>
    <mergeCell ref="B42:C42"/>
    <mergeCell ref="F42:L42"/>
    <mergeCell ref="B43:C43"/>
    <mergeCell ref="F43:L43"/>
    <mergeCell ref="A39:E39"/>
    <mergeCell ref="F39:H39"/>
    <mergeCell ref="I39:J39"/>
    <mergeCell ref="K39:L39"/>
    <mergeCell ref="A40:B40"/>
    <mergeCell ref="D40:L40"/>
    <mergeCell ref="A44:E45"/>
    <mergeCell ref="F44:L44"/>
    <mergeCell ref="F45:H45"/>
    <mergeCell ref="I45:J45"/>
    <mergeCell ref="K45:L45"/>
    <mergeCell ref="A46:E46"/>
    <mergeCell ref="F46:H46"/>
    <mergeCell ref="I46:J46"/>
    <mergeCell ref="K46:L46"/>
    <mergeCell ref="B50:C50"/>
    <mergeCell ref="F50:L50"/>
    <mergeCell ref="B51:C51"/>
    <mergeCell ref="F51:L51"/>
    <mergeCell ref="B52:C52"/>
    <mergeCell ref="F52:L52"/>
    <mergeCell ref="A47:B47"/>
    <mergeCell ref="D47:L47"/>
    <mergeCell ref="A48:B48"/>
    <mergeCell ref="D48:L48"/>
    <mergeCell ref="A49:C49"/>
    <mergeCell ref="F49:L49"/>
    <mergeCell ref="B56:C56"/>
    <mergeCell ref="F56:L56"/>
    <mergeCell ref="B57:C57"/>
    <mergeCell ref="F57:L57"/>
    <mergeCell ref="B58:C58"/>
    <mergeCell ref="F58:L58"/>
    <mergeCell ref="B53:C53"/>
    <mergeCell ref="F53:L53"/>
    <mergeCell ref="B54:C54"/>
    <mergeCell ref="F54:L54"/>
    <mergeCell ref="B55:C55"/>
    <mergeCell ref="F55:L55"/>
    <mergeCell ref="A62:B62"/>
    <mergeCell ref="D62:L62"/>
    <mergeCell ref="A63:C63"/>
    <mergeCell ref="F63:L63"/>
    <mergeCell ref="B64:C64"/>
    <mergeCell ref="F64:L64"/>
    <mergeCell ref="A59:E60"/>
    <mergeCell ref="F59:L59"/>
    <mergeCell ref="F60:H60"/>
    <mergeCell ref="I60:J60"/>
    <mergeCell ref="K60:L60"/>
    <mergeCell ref="A61:E61"/>
    <mergeCell ref="F61:H61"/>
    <mergeCell ref="I61:J61"/>
    <mergeCell ref="K61:L61"/>
    <mergeCell ref="B68:C68"/>
    <mergeCell ref="F68:L68"/>
    <mergeCell ref="A69:E70"/>
    <mergeCell ref="F69:L69"/>
    <mergeCell ref="F70:H70"/>
    <mergeCell ref="I70:J70"/>
    <mergeCell ref="K70:L70"/>
    <mergeCell ref="B65:C65"/>
    <mergeCell ref="F65:L65"/>
    <mergeCell ref="B66:C66"/>
    <mergeCell ref="F66:L66"/>
    <mergeCell ref="B67:C67"/>
    <mergeCell ref="F67:L67"/>
    <mergeCell ref="A79:E79"/>
    <mergeCell ref="F79:H79"/>
    <mergeCell ref="I79:J79"/>
    <mergeCell ref="K79:L79"/>
    <mergeCell ref="B32:C32"/>
    <mergeCell ref="B76:C76"/>
    <mergeCell ref="F76:L76"/>
    <mergeCell ref="A77:E78"/>
    <mergeCell ref="F77:L77"/>
    <mergeCell ref="F78:H78"/>
    <mergeCell ref="I78:J78"/>
    <mergeCell ref="K78:L78"/>
    <mergeCell ref="A73:B73"/>
    <mergeCell ref="D73:L73"/>
    <mergeCell ref="A74:B74"/>
    <mergeCell ref="D74:L74"/>
    <mergeCell ref="A75:C75"/>
    <mergeCell ref="F75:L75"/>
    <mergeCell ref="A71:E71"/>
    <mergeCell ref="F71:H71"/>
    <mergeCell ref="I71:J71"/>
    <mergeCell ref="K71:L71"/>
    <mergeCell ref="A72:B72"/>
    <mergeCell ref="D72:L7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6</vt:i4>
      </vt:variant>
      <vt:variant>
        <vt:lpstr>Adlandırılmış Aralıklar</vt:lpstr>
      </vt:variant>
      <vt:variant>
        <vt:i4>1</vt:i4>
      </vt:variant>
    </vt:vector>
  </HeadingPairs>
  <TitlesOfParts>
    <vt:vector size="7" baseType="lpstr">
      <vt:lpstr>2015 bütçe</vt:lpstr>
      <vt:lpstr>2020 bütçe</vt:lpstr>
      <vt:lpstr>2021</vt:lpstr>
      <vt:lpstr>2022</vt:lpstr>
      <vt:lpstr>2023</vt:lpstr>
      <vt:lpstr>2024</vt:lpstr>
      <vt:lpstr>'2015 bütçe'!Yazdırma_Alanı</vt:lpstr>
    </vt:vector>
  </TitlesOfParts>
  <Company>EBH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Samet</cp:lastModifiedBy>
  <cp:lastPrinted>2019-07-05T13:05:33Z</cp:lastPrinted>
  <dcterms:created xsi:type="dcterms:W3CDTF">2014-09-29T07:40:18Z</dcterms:created>
  <dcterms:modified xsi:type="dcterms:W3CDTF">2019-08-15T12:39:23Z</dcterms:modified>
</cp:coreProperties>
</file>